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50" yWindow="2010" windowWidth="19200" windowHeight="1023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2" i="1"/>
  <c r="J232"/>
  <c r="I232"/>
  <c r="H232"/>
  <c r="H233" s="1"/>
  <c r="G232"/>
  <c r="F232"/>
  <c r="L222"/>
  <c r="J222"/>
  <c r="J233" s="1"/>
  <c r="I222"/>
  <c r="H222"/>
  <c r="G222"/>
  <c r="F222"/>
  <c r="L213"/>
  <c r="J213"/>
  <c r="I213"/>
  <c r="H213"/>
  <c r="G213"/>
  <c r="F213"/>
  <c r="L203"/>
  <c r="J203"/>
  <c r="I203"/>
  <c r="H203"/>
  <c r="G203"/>
  <c r="G214" s="1"/>
  <c r="F203"/>
  <c r="F214" s="1"/>
  <c r="L194"/>
  <c r="J194"/>
  <c r="I194"/>
  <c r="H194"/>
  <c r="G194"/>
  <c r="F194"/>
  <c r="L184"/>
  <c r="L195" s="1"/>
  <c r="J184"/>
  <c r="J195" s="1"/>
  <c r="I184"/>
  <c r="H184"/>
  <c r="G184"/>
  <c r="F184"/>
  <c r="L175"/>
  <c r="J175"/>
  <c r="I175"/>
  <c r="H175"/>
  <c r="G175"/>
  <c r="F175"/>
  <c r="L165"/>
  <c r="L176" s="1"/>
  <c r="J165"/>
  <c r="J176" s="1"/>
  <c r="I165"/>
  <c r="I176" s="1"/>
  <c r="H165"/>
  <c r="H176" s="1"/>
  <c r="G165"/>
  <c r="G176" s="1"/>
  <c r="F165"/>
  <c r="F176" s="1"/>
  <c r="L156"/>
  <c r="J156"/>
  <c r="I156"/>
  <c r="H156"/>
  <c r="G156"/>
  <c r="F156"/>
  <c r="L146"/>
  <c r="J146"/>
  <c r="J157" s="1"/>
  <c r="I146"/>
  <c r="I157" s="1"/>
  <c r="H146"/>
  <c r="G146"/>
  <c r="F146"/>
  <c r="F157" s="1"/>
  <c r="L137"/>
  <c r="J137"/>
  <c r="I137"/>
  <c r="H137"/>
  <c r="G137"/>
  <c r="F137"/>
  <c r="L127"/>
  <c r="J127"/>
  <c r="I127"/>
  <c r="H127"/>
  <c r="G127"/>
  <c r="F127"/>
  <c r="F138" s="1"/>
  <c r="B233"/>
  <c r="A233"/>
  <c r="B223"/>
  <c r="A223"/>
  <c r="L233"/>
  <c r="I233"/>
  <c r="B214"/>
  <c r="A214"/>
  <c r="B204"/>
  <c r="A204"/>
  <c r="B109"/>
  <c r="B119"/>
  <c r="A119"/>
  <c r="L118"/>
  <c r="J118"/>
  <c r="I118"/>
  <c r="H118"/>
  <c r="G118"/>
  <c r="F118"/>
  <c r="A109"/>
  <c r="L108"/>
  <c r="J108"/>
  <c r="I108"/>
  <c r="H108"/>
  <c r="G108"/>
  <c r="F108"/>
  <c r="H157" l="1"/>
  <c r="H138"/>
  <c r="H214"/>
  <c r="I138"/>
  <c r="I214"/>
  <c r="J138"/>
  <c r="F195"/>
  <c r="J214"/>
  <c r="G195"/>
  <c r="L214"/>
  <c r="H195"/>
  <c r="I195"/>
  <c r="G138"/>
  <c r="L138"/>
  <c r="G157"/>
  <c r="L157"/>
  <c r="L119"/>
  <c r="H119"/>
  <c r="I119"/>
  <c r="J119"/>
  <c r="G233"/>
  <c r="G119"/>
  <c r="F233"/>
  <c r="F119"/>
  <c r="B195"/>
  <c r="A195"/>
  <c r="B185"/>
  <c r="A185"/>
  <c r="B176"/>
  <c r="A176"/>
  <c r="B166"/>
  <c r="A166"/>
  <c r="B157"/>
  <c r="A157"/>
  <c r="B147"/>
  <c r="A147"/>
  <c r="B138"/>
  <c r="A138"/>
  <c r="B128"/>
  <c r="A12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43" l="1"/>
  <c r="I43"/>
  <c r="G24"/>
  <c r="J43"/>
  <c r="G43"/>
  <c r="L43"/>
  <c r="L62"/>
  <c r="J62"/>
  <c r="I62"/>
  <c r="F43"/>
  <c r="F24"/>
  <c r="H81"/>
  <c r="F62"/>
  <c r="J81"/>
  <c r="I81"/>
  <c r="L81"/>
  <c r="G62"/>
  <c r="H62"/>
  <c r="H24"/>
  <c r="I24"/>
  <c r="F100"/>
  <c r="L24"/>
  <c r="G100"/>
  <c r="H100"/>
  <c r="I100"/>
  <c r="F81"/>
  <c r="J100"/>
  <c r="J24"/>
  <c r="G81"/>
  <c r="L100"/>
  <c r="L234" l="1"/>
  <c r="J234"/>
  <c r="I234"/>
  <c r="F234"/>
  <c r="G234"/>
  <c r="H234"/>
</calcChain>
</file>

<file path=xl/sharedStrings.xml><?xml version="1.0" encoding="utf-8"?>
<sst xmlns="http://schemas.openxmlformats.org/spreadsheetml/2006/main" count="463" uniqueCount="118">
  <si>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</si>
  <si>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</si>
  <si>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</si>
  <si>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</si>
  <si>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</si>
  <si>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</si>
  <si>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</si>
  <si>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</si>
  <si>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</si>
  <si>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</si>
  <si>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</si>
  <si>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</si>
  <si>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</si>
  <si>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</si>
  <si>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</si>
  <si>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</si>
  <si>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</si>
  <si>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</si>
  <si>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</si>
  <si>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</si>
  <si>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</si>
  <si>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</si>
  <si>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</si>
  <si>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</si>
  <si>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</si>
  <si>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</si>
  <si>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</si>
  <si>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</si>
  <si>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</si>
  <si>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</si>
  <si>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</si>
  <si>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</si>
  <si>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</si>
  <si>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</si>
  <si>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</si>
  <si>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</si>
  <si>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</si>
  <si>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</si>
  <si>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</si>
  <si>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Н000475</t>
  </si>
  <si>
    <t xml:space="preserve">Каша рисовая молочная </t>
  </si>
  <si>
    <t>Кофейный напиток с печеньем</t>
  </si>
  <si>
    <t>Н000382</t>
  </si>
  <si>
    <t>Бутерброд с маслом и с сыром</t>
  </si>
  <si>
    <t>Н000476</t>
  </si>
  <si>
    <t>Салат капустный</t>
  </si>
  <si>
    <t>0000019</t>
  </si>
  <si>
    <t>Суп картофельный с крупой</t>
  </si>
  <si>
    <t>Н000001</t>
  </si>
  <si>
    <t>Рыба припущенная (минтай)</t>
  </si>
  <si>
    <t>Н000002</t>
  </si>
  <si>
    <t>Картофельное пюре с подливой</t>
  </si>
  <si>
    <t>Н000003</t>
  </si>
  <si>
    <t>Компот из сухофруктов</t>
  </si>
  <si>
    <t>Н000005</t>
  </si>
  <si>
    <t>Хлеб пшеничный</t>
  </si>
  <si>
    <t>Н000006</t>
  </si>
  <si>
    <t>Каша  геркулес, яйцо вареное</t>
  </si>
  <si>
    <t>Н000479</t>
  </si>
  <si>
    <t>Чай с лимоном 1 вар.</t>
  </si>
  <si>
    <t>Н000377</t>
  </si>
  <si>
    <t>Хлеб с маслом</t>
  </si>
  <si>
    <t>Н000478</t>
  </si>
  <si>
    <t>Яблоки</t>
  </si>
  <si>
    <t>Н000017</t>
  </si>
  <si>
    <t>Салат свекольный</t>
  </si>
  <si>
    <t>Н000011</t>
  </si>
  <si>
    <t>Борщ со сметаной</t>
  </si>
  <si>
    <t>Н000007</t>
  </si>
  <si>
    <t>Котлеты из индейки</t>
  </si>
  <si>
    <t>Н000008</t>
  </si>
  <si>
    <t>Макароны отварные с подливой</t>
  </si>
  <si>
    <t>Н000009</t>
  </si>
  <si>
    <t>Чай с лимоном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</si>
  <si>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</si>
  <si>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</si>
  <si>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</si>
  <si>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</si>
  <si>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</si>
  <si>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</si>
  <si>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</si>
  <si>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Салат морковный</t>
  </si>
  <si>
    <t>Н000014</t>
  </si>
  <si>
    <t>Суп картофельный с бобовыми</t>
  </si>
  <si>
    <t>Н000012</t>
  </si>
  <si>
    <t>Плов из говядины</t>
  </si>
  <si>
    <t>Н000013</t>
  </si>
  <si>
    <t>Каша гречневая, яйцо вареное</t>
  </si>
  <si>
    <t>Н000483</t>
  </si>
  <si>
    <t xml:space="preserve">Картофельный суп </t>
  </si>
  <si>
    <t>Н000015</t>
  </si>
  <si>
    <t>Куры отварные</t>
  </si>
  <si>
    <t>Каша рисовая молочная</t>
  </si>
  <si>
    <t>Какао с печеньем</t>
  </si>
  <si>
    <t>Н000019</t>
  </si>
  <si>
    <t>Суп фасолевый</t>
  </si>
  <si>
    <t>Н000018</t>
  </si>
  <si>
    <t>Индейка тушеная с подливой</t>
  </si>
  <si>
    <t>Н000020</t>
  </si>
  <si>
    <t>Гречка отварная</t>
  </si>
  <si>
    <t>К000171</t>
  </si>
  <si>
    <t>Каша пшеничная, яйцо вареное</t>
  </si>
  <si>
    <t>Н000173</t>
  </si>
  <si>
    <t>Чай с лимоном 2 вар.</t>
  </si>
  <si>
    <t>Пряник</t>
  </si>
  <si>
    <t>Н000484</t>
  </si>
  <si>
    <t>Борщ</t>
  </si>
  <si>
    <t>Н000021</t>
  </si>
  <si>
    <t>Тефтели в соусе</t>
  </si>
  <si>
    <t>Н000023</t>
  </si>
  <si>
    <t>Рис отварной</t>
  </si>
  <si>
    <t>К000304</t>
  </si>
  <si>
    <t>Н000016</t>
  </si>
  <si>
    <t>Каша манная, яйцо вареное</t>
  </si>
  <si>
    <t>Н000482</t>
  </si>
  <si>
    <t>ГБОУ "СОШ №5 с.п. Новый Редант"</t>
  </si>
  <si>
    <t xml:space="preserve">Директор </t>
  </si>
  <si>
    <t>Цечоева Мадн Ахмедовна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</si>
</sst>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68" sqref="O6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115</v>
      </c>
      <c r="D1" s="54"/>
      <c r="E1" s="54"/>
      <c r="F1" s="12" t="s">
        <v>16</v>
      </c>
      <c r="G1" s="2" t="s">
        <v>17</v>
      </c>
      <c r="H1" s="55" t="s">
        <v>116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117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4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210</v>
      </c>
      <c r="G6" s="40">
        <v>6</v>
      </c>
      <c r="H6" s="40">
        <v>6</v>
      </c>
      <c r="I6" s="40">
        <v>25</v>
      </c>
      <c r="J6" s="40">
        <v>178</v>
      </c>
      <c r="K6" s="41" t="s">
        <v>39</v>
      </c>
      <c r="L6" s="40">
        <v>29.19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220</v>
      </c>
      <c r="G8" s="43">
        <v>3</v>
      </c>
      <c r="H8" s="43">
        <v>4</v>
      </c>
      <c r="I8" s="43">
        <v>30</v>
      </c>
      <c r="J8" s="43">
        <v>168</v>
      </c>
      <c r="K8" s="44" t="s">
        <v>42</v>
      </c>
      <c r="L8" s="43">
        <v>25.5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123</v>
      </c>
      <c r="G9" s="43">
        <v>7</v>
      </c>
      <c r="H9" s="43">
        <v>9</v>
      </c>
      <c r="I9" s="43">
        <v>33</v>
      </c>
      <c r="J9" s="43">
        <v>241</v>
      </c>
      <c r="K9" s="44" t="s">
        <v>44</v>
      </c>
      <c r="L9" s="43">
        <v>19.93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553</v>
      </c>
      <c r="G13" s="19">
        <f t="shared" ref="G13:J13" si="0">SUM(G6:G12)</f>
        <v>16</v>
      </c>
      <c r="H13" s="19">
        <f t="shared" si="0"/>
        <v>19</v>
      </c>
      <c r="I13" s="19">
        <f t="shared" si="0"/>
        <v>88</v>
      </c>
      <c r="J13" s="19">
        <f t="shared" si="0"/>
        <v>587</v>
      </c>
      <c r="K13" s="25"/>
      <c r="L13" s="19">
        <f t="shared" ref="L13" si="1">SUM(L6:L12)</f>
        <v>74.62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2</v>
      </c>
      <c r="H14" s="43">
        <v>3</v>
      </c>
      <c r="I14" s="43">
        <v>3</v>
      </c>
      <c r="J14" s="43">
        <v>47</v>
      </c>
      <c r="K14" s="44" t="s">
        <v>46</v>
      </c>
      <c r="L14" s="43">
        <v>5.31</v>
      </c>
    </row>
    <row r="15" spans="1:12" ht="1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4</v>
      </c>
      <c r="H15" s="43">
        <v>7</v>
      </c>
      <c r="I15" s="43">
        <v>20</v>
      </c>
      <c r="J15" s="43">
        <v>159</v>
      </c>
      <c r="K15" s="44" t="s">
        <v>48</v>
      </c>
      <c r="L15" s="43">
        <v>8.11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90</v>
      </c>
      <c r="G16" s="43">
        <v>14</v>
      </c>
      <c r="H16" s="43">
        <v>4</v>
      </c>
      <c r="I16" s="43"/>
      <c r="J16" s="43">
        <v>92</v>
      </c>
      <c r="K16" s="44" t="s">
        <v>50</v>
      </c>
      <c r="L16" s="43">
        <v>35.17</v>
      </c>
    </row>
    <row r="17" spans="1:12" ht="15">
      <c r="A17" s="23"/>
      <c r="B17" s="15"/>
      <c r="C17" s="11"/>
      <c r="D17" s="7" t="s">
        <v>29</v>
      </c>
      <c r="E17" s="42" t="s">
        <v>51</v>
      </c>
      <c r="F17" s="43">
        <v>200</v>
      </c>
      <c r="G17" s="43">
        <v>3</v>
      </c>
      <c r="H17" s="43">
        <v>8</v>
      </c>
      <c r="I17" s="43">
        <v>30</v>
      </c>
      <c r="J17" s="43">
        <v>204</v>
      </c>
      <c r="K17" s="44" t="s">
        <v>52</v>
      </c>
      <c r="L17" s="43">
        <v>16.45</v>
      </c>
    </row>
    <row r="18" spans="1:12" ht="15">
      <c r="A18" s="23"/>
      <c r="B18" s="15"/>
      <c r="C18" s="11"/>
      <c r="D18" s="7" t="s">
        <v>30</v>
      </c>
      <c r="E18" s="42" t="s">
        <v>53</v>
      </c>
      <c r="F18" s="43">
        <v>200</v>
      </c>
      <c r="G18" s="43"/>
      <c r="H18" s="43"/>
      <c r="I18" s="43">
        <v>18</v>
      </c>
      <c r="J18" s="43">
        <v>72</v>
      </c>
      <c r="K18" s="44" t="s">
        <v>54</v>
      </c>
      <c r="L18" s="43">
        <v>5.9</v>
      </c>
    </row>
    <row r="19" spans="1:12" ht="15">
      <c r="A19" s="23"/>
      <c r="B19" s="15"/>
      <c r="C19" s="11"/>
      <c r="D19" s="7" t="s">
        <v>31</v>
      </c>
      <c r="E19" s="42" t="s">
        <v>55</v>
      </c>
      <c r="F19" s="43">
        <v>80</v>
      </c>
      <c r="G19" s="43">
        <v>4</v>
      </c>
      <c r="H19" s="43">
        <v>2</v>
      </c>
      <c r="I19" s="43">
        <v>33</v>
      </c>
      <c r="J19" s="43">
        <v>166</v>
      </c>
      <c r="K19" s="44" t="s">
        <v>56</v>
      </c>
      <c r="L19" s="43">
        <v>3.68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27</v>
      </c>
      <c r="H23" s="19">
        <f t="shared" si="2"/>
        <v>24</v>
      </c>
      <c r="I23" s="19">
        <f t="shared" si="2"/>
        <v>104</v>
      </c>
      <c r="J23" s="19">
        <f t="shared" si="2"/>
        <v>740</v>
      </c>
      <c r="K23" s="25"/>
      <c r="L23" s="19">
        <f t="shared" ref="L23" si="3">SUM(L14:L22)</f>
        <v>74.620000000000019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1383</v>
      </c>
      <c r="G24" s="32">
        <f t="shared" ref="G24:J24" si="4">G13+G23</f>
        <v>43</v>
      </c>
      <c r="H24" s="32">
        <f t="shared" si="4"/>
        <v>43</v>
      </c>
      <c r="I24" s="32">
        <f t="shared" si="4"/>
        <v>192</v>
      </c>
      <c r="J24" s="32">
        <f t="shared" si="4"/>
        <v>1327</v>
      </c>
      <c r="K24" s="32"/>
      <c r="L24" s="32">
        <f t="shared" ref="L24" si="5">L13+L23</f>
        <v>149.24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245</v>
      </c>
      <c r="G25" s="40">
        <v>12</v>
      </c>
      <c r="H25" s="40">
        <v>11</v>
      </c>
      <c r="I25" s="40">
        <v>29</v>
      </c>
      <c r="J25" s="40">
        <v>263</v>
      </c>
      <c r="K25" s="41" t="s">
        <v>58</v>
      </c>
      <c r="L25" s="40">
        <v>34.96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59</v>
      </c>
      <c r="F27" s="43">
        <v>200</v>
      </c>
      <c r="G27" s="43"/>
      <c r="H27" s="43"/>
      <c r="I27" s="43">
        <v>12</v>
      </c>
      <c r="J27" s="43">
        <v>48</v>
      </c>
      <c r="K27" s="44" t="s">
        <v>60</v>
      </c>
      <c r="L27" s="43">
        <v>3.61</v>
      </c>
    </row>
    <row r="28" spans="1:12" ht="15">
      <c r="A28" s="14"/>
      <c r="B28" s="15"/>
      <c r="C28" s="11"/>
      <c r="D28" s="7" t="s">
        <v>23</v>
      </c>
      <c r="E28" s="42" t="s">
        <v>61</v>
      </c>
      <c r="F28" s="43">
        <v>110</v>
      </c>
      <c r="G28" s="43">
        <v>6</v>
      </c>
      <c r="H28" s="43">
        <v>7</v>
      </c>
      <c r="I28" s="43">
        <v>32</v>
      </c>
      <c r="J28" s="43">
        <v>215</v>
      </c>
      <c r="K28" s="44" t="s">
        <v>62</v>
      </c>
      <c r="L28" s="43">
        <v>13.33</v>
      </c>
    </row>
    <row r="29" spans="1:12" ht="15">
      <c r="A29" s="14"/>
      <c r="B29" s="15"/>
      <c r="C29" s="11"/>
      <c r="D29" s="7" t="s">
        <v>24</v>
      </c>
      <c r="E29" s="42" t="s">
        <v>63</v>
      </c>
      <c r="F29" s="43">
        <v>100</v>
      </c>
      <c r="G29" s="43"/>
      <c r="H29" s="43"/>
      <c r="I29" s="43">
        <v>11</v>
      </c>
      <c r="J29" s="43">
        <v>44</v>
      </c>
      <c r="K29" s="44" t="s">
        <v>64</v>
      </c>
      <c r="L29" s="43">
        <v>22.72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655</v>
      </c>
      <c r="G32" s="19">
        <f t="shared" ref="G32" si="6">SUM(G25:G31)</f>
        <v>18</v>
      </c>
      <c r="H32" s="19">
        <f t="shared" ref="H32" si="7">SUM(H25:H31)</f>
        <v>18</v>
      </c>
      <c r="I32" s="19">
        <f t="shared" ref="I32" si="8">SUM(I25:I31)</f>
        <v>84</v>
      </c>
      <c r="J32" s="19">
        <f t="shared" ref="J32:L32" si="9">SUM(J25:J31)</f>
        <v>570</v>
      </c>
      <c r="K32" s="25"/>
      <c r="L32" s="19">
        <f t="shared" si="9"/>
        <v>74.62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65</v>
      </c>
      <c r="F33" s="43">
        <v>60</v>
      </c>
      <c r="G33" s="43">
        <v>1</v>
      </c>
      <c r="H33" s="43">
        <v>5</v>
      </c>
      <c r="I33" s="43">
        <v>6</v>
      </c>
      <c r="J33" s="43">
        <v>73</v>
      </c>
      <c r="K33" s="44" t="s">
        <v>66</v>
      </c>
      <c r="L33" s="43">
        <v>4.6399999999999997</v>
      </c>
    </row>
    <row r="34" spans="1:12" ht="15">
      <c r="A34" s="14"/>
      <c r="B34" s="15"/>
      <c r="C34" s="11"/>
      <c r="D34" s="7" t="s">
        <v>27</v>
      </c>
      <c r="E34" s="42" t="s">
        <v>67</v>
      </c>
      <c r="F34" s="43">
        <v>210</v>
      </c>
      <c r="G34" s="43">
        <v>4</v>
      </c>
      <c r="H34" s="43">
        <v>6</v>
      </c>
      <c r="I34" s="43">
        <v>12</v>
      </c>
      <c r="J34" s="43">
        <v>118</v>
      </c>
      <c r="K34" s="44" t="s">
        <v>68</v>
      </c>
      <c r="L34" s="43">
        <v>13.14</v>
      </c>
    </row>
    <row r="35" spans="1:12" ht="15">
      <c r="A35" s="14"/>
      <c r="B35" s="15"/>
      <c r="C35" s="11"/>
      <c r="D35" s="7" t="s">
        <v>28</v>
      </c>
      <c r="E35" s="42" t="s">
        <v>69</v>
      </c>
      <c r="F35" s="43">
        <v>90</v>
      </c>
      <c r="G35" s="43">
        <v>13</v>
      </c>
      <c r="H35" s="43">
        <v>15</v>
      </c>
      <c r="I35" s="43">
        <v>6</v>
      </c>
      <c r="J35" s="43">
        <v>211</v>
      </c>
      <c r="K35" s="44" t="s">
        <v>70</v>
      </c>
      <c r="L35" s="43">
        <v>39.89</v>
      </c>
    </row>
    <row r="36" spans="1:12" ht="15">
      <c r="A36" s="14"/>
      <c r="B36" s="15"/>
      <c r="C36" s="11"/>
      <c r="D36" s="7" t="s">
        <v>29</v>
      </c>
      <c r="E36" s="42" t="s">
        <v>71</v>
      </c>
      <c r="F36" s="43">
        <v>195</v>
      </c>
      <c r="G36" s="43">
        <v>4</v>
      </c>
      <c r="H36" s="43">
        <v>5</v>
      </c>
      <c r="I36" s="43">
        <v>25</v>
      </c>
      <c r="J36" s="43">
        <v>161</v>
      </c>
      <c r="K36" s="44" t="s">
        <v>72</v>
      </c>
      <c r="L36" s="43">
        <v>9.0299999999999994</v>
      </c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 t="s">
        <v>55</v>
      </c>
      <c r="F38" s="43">
        <v>80</v>
      </c>
      <c r="G38" s="43">
        <v>4</v>
      </c>
      <c r="H38" s="43">
        <v>2</v>
      </c>
      <c r="I38" s="43">
        <v>33</v>
      </c>
      <c r="J38" s="43">
        <v>166</v>
      </c>
      <c r="K38" s="44" t="s">
        <v>56</v>
      </c>
      <c r="L38" s="43">
        <v>3.68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 t="s">
        <v>22</v>
      </c>
      <c r="E40" s="42" t="s">
        <v>73</v>
      </c>
      <c r="F40" s="43">
        <v>205</v>
      </c>
      <c r="G40" s="43"/>
      <c r="H40" s="43"/>
      <c r="I40" s="43">
        <v>18</v>
      </c>
      <c r="J40" s="43">
        <v>72</v>
      </c>
      <c r="K40" s="44" t="s">
        <v>60</v>
      </c>
      <c r="L40" s="43">
        <v>4.24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26</v>
      </c>
      <c r="H42" s="19">
        <f t="shared" ref="H42" si="11">SUM(H33:H41)</f>
        <v>33</v>
      </c>
      <c r="I42" s="19">
        <f t="shared" ref="I42" si="12">SUM(I33:I41)</f>
        <v>100</v>
      </c>
      <c r="J42" s="19">
        <f t="shared" ref="J42:L42" si="13">SUM(J33:J41)</f>
        <v>801</v>
      </c>
      <c r="K42" s="25"/>
      <c r="L42" s="19">
        <f t="shared" si="13"/>
        <v>74.62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1495</v>
      </c>
      <c r="G43" s="32">
        <f t="shared" ref="G43" si="14">G32+G42</f>
        <v>44</v>
      </c>
      <c r="H43" s="32">
        <f t="shared" ref="H43" si="15">H32+H42</f>
        <v>51</v>
      </c>
      <c r="I43" s="32">
        <f t="shared" ref="I43" si="16">I32+I42</f>
        <v>184</v>
      </c>
      <c r="J43" s="32">
        <f t="shared" ref="J43:L43" si="17">J32+J42</f>
        <v>1371</v>
      </c>
      <c r="K43" s="32"/>
      <c r="L43" s="32">
        <f t="shared" si="17"/>
        <v>149.24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113</v>
      </c>
      <c r="F44" s="40">
        <v>360</v>
      </c>
      <c r="G44" s="40">
        <v>10</v>
      </c>
      <c r="H44" s="40">
        <v>10</v>
      </c>
      <c r="I44" s="40">
        <v>29</v>
      </c>
      <c r="J44" s="40">
        <v>246</v>
      </c>
      <c r="K44" s="41" t="s">
        <v>114</v>
      </c>
      <c r="L44" s="40">
        <v>47.44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76</v>
      </c>
      <c r="F46" s="43">
        <v>200</v>
      </c>
      <c r="G46" s="43"/>
      <c r="H46" s="43"/>
      <c r="I46" s="43">
        <v>20</v>
      </c>
      <c r="J46" s="43">
        <v>80</v>
      </c>
      <c r="K46" s="44" t="s">
        <v>77</v>
      </c>
      <c r="L46" s="43">
        <v>3.47</v>
      </c>
    </row>
    <row r="47" spans="1:12" ht="15">
      <c r="A47" s="23"/>
      <c r="B47" s="15"/>
      <c r="C47" s="11"/>
      <c r="D47" s="7" t="s">
        <v>23</v>
      </c>
      <c r="E47" s="42" t="s">
        <v>74</v>
      </c>
      <c r="F47" s="43">
        <v>115</v>
      </c>
      <c r="G47" s="43">
        <v>6</v>
      </c>
      <c r="H47" s="43">
        <v>8</v>
      </c>
      <c r="I47" s="43">
        <v>32</v>
      </c>
      <c r="J47" s="43">
        <v>224</v>
      </c>
      <c r="K47" s="44" t="s">
        <v>75</v>
      </c>
      <c r="L47" s="43">
        <v>16.5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78</v>
      </c>
      <c r="E49" s="42" t="s">
        <v>79</v>
      </c>
      <c r="F49" s="43">
        <v>30</v>
      </c>
      <c r="G49" s="43">
        <v>1</v>
      </c>
      <c r="H49" s="43">
        <v>2</v>
      </c>
      <c r="I49" s="43">
        <v>6</v>
      </c>
      <c r="J49" s="43">
        <v>46</v>
      </c>
      <c r="K49" s="44" t="s">
        <v>80</v>
      </c>
      <c r="L49" s="43">
        <v>7.21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705</v>
      </c>
      <c r="G51" s="19">
        <f t="shared" ref="G51" si="18">SUM(G44:G50)</f>
        <v>17</v>
      </c>
      <c r="H51" s="19">
        <f t="shared" ref="H51" si="19">SUM(H44:H50)</f>
        <v>20</v>
      </c>
      <c r="I51" s="19">
        <f t="shared" ref="I51" si="20">SUM(I44:I50)</f>
        <v>87</v>
      </c>
      <c r="J51" s="19">
        <f t="shared" ref="J51:L51" si="21">SUM(J44:J50)</f>
        <v>596</v>
      </c>
      <c r="K51" s="25"/>
      <c r="L51" s="19">
        <f t="shared" si="21"/>
        <v>74.61999999999999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81</v>
      </c>
      <c r="F52" s="43">
        <v>60</v>
      </c>
      <c r="G52" s="43">
        <v>1</v>
      </c>
      <c r="H52" s="43">
        <v>8</v>
      </c>
      <c r="I52" s="43">
        <v>4</v>
      </c>
      <c r="J52" s="43">
        <v>92</v>
      </c>
      <c r="K52" s="44" t="s">
        <v>82</v>
      </c>
      <c r="L52" s="43">
        <v>9.26</v>
      </c>
    </row>
    <row r="53" spans="1:12" ht="15">
      <c r="A53" s="23"/>
      <c r="B53" s="15"/>
      <c r="C53" s="11"/>
      <c r="D53" s="7" t="s">
        <v>27</v>
      </c>
      <c r="E53" s="42" t="s">
        <v>83</v>
      </c>
      <c r="F53" s="43">
        <v>200</v>
      </c>
      <c r="G53" s="43">
        <v>6</v>
      </c>
      <c r="H53" s="43">
        <v>4</v>
      </c>
      <c r="I53" s="43">
        <v>30</v>
      </c>
      <c r="J53" s="43">
        <v>180</v>
      </c>
      <c r="K53" s="44" t="s">
        <v>84</v>
      </c>
      <c r="L53" s="43">
        <v>9.77</v>
      </c>
    </row>
    <row r="54" spans="1:12" ht="15">
      <c r="A54" s="23"/>
      <c r="B54" s="15"/>
      <c r="C54" s="11"/>
      <c r="D54" s="7" t="s">
        <v>28</v>
      </c>
      <c r="E54" s="42" t="s">
        <v>85</v>
      </c>
      <c r="F54" s="43">
        <v>200</v>
      </c>
      <c r="G54" s="43">
        <v>16</v>
      </c>
      <c r="H54" s="43">
        <v>16</v>
      </c>
      <c r="I54" s="43">
        <v>18</v>
      </c>
      <c r="J54" s="43">
        <v>280</v>
      </c>
      <c r="K54" s="44" t="s">
        <v>86</v>
      </c>
      <c r="L54" s="43">
        <v>46.01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53</v>
      </c>
      <c r="F56" s="43">
        <v>200</v>
      </c>
      <c r="G56" s="43"/>
      <c r="H56" s="43"/>
      <c r="I56" s="43">
        <v>18</v>
      </c>
      <c r="J56" s="43">
        <v>72</v>
      </c>
      <c r="K56" s="44" t="s">
        <v>54</v>
      </c>
      <c r="L56" s="43">
        <v>5.9</v>
      </c>
    </row>
    <row r="57" spans="1:12" ht="15">
      <c r="A57" s="23"/>
      <c r="B57" s="15"/>
      <c r="C57" s="11"/>
      <c r="D57" s="7" t="s">
        <v>31</v>
      </c>
      <c r="E57" s="42" t="s">
        <v>55</v>
      </c>
      <c r="F57" s="43">
        <v>80</v>
      </c>
      <c r="G57" s="43">
        <v>4</v>
      </c>
      <c r="H57" s="43">
        <v>2</v>
      </c>
      <c r="I57" s="43">
        <v>33</v>
      </c>
      <c r="J57" s="43">
        <v>166</v>
      </c>
      <c r="K57" s="44" t="s">
        <v>56</v>
      </c>
      <c r="L57" s="43">
        <v>3.68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27</v>
      </c>
      <c r="H61" s="19">
        <f t="shared" ref="H61" si="23">SUM(H52:H60)</f>
        <v>30</v>
      </c>
      <c r="I61" s="19">
        <f t="shared" ref="I61" si="24">SUM(I52:I60)</f>
        <v>103</v>
      </c>
      <c r="J61" s="19">
        <f t="shared" ref="J61:L61" si="25">SUM(J52:J60)</f>
        <v>790</v>
      </c>
      <c r="K61" s="25"/>
      <c r="L61" s="19">
        <f t="shared" si="25"/>
        <v>74.62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1445</v>
      </c>
      <c r="G62" s="32">
        <f t="shared" ref="G62" si="26">G51+G61</f>
        <v>44</v>
      </c>
      <c r="H62" s="32">
        <f t="shared" ref="H62" si="27">H51+H61</f>
        <v>50</v>
      </c>
      <c r="I62" s="32">
        <f t="shared" ref="I62" si="28">I51+I61</f>
        <v>190</v>
      </c>
      <c r="J62" s="32">
        <f t="shared" ref="J62:L62" si="29">J51+J61</f>
        <v>1386</v>
      </c>
      <c r="K62" s="32"/>
      <c r="L62" s="32">
        <f t="shared" si="29"/>
        <v>149.24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87</v>
      </c>
      <c r="F63" s="40">
        <v>250</v>
      </c>
      <c r="G63" s="40">
        <v>12</v>
      </c>
      <c r="H63" s="40">
        <v>10</v>
      </c>
      <c r="I63" s="40">
        <v>30</v>
      </c>
      <c r="J63" s="40">
        <v>258</v>
      </c>
      <c r="K63" s="41" t="s">
        <v>88</v>
      </c>
      <c r="L63" s="40">
        <v>31.79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59</v>
      </c>
      <c r="F65" s="43">
        <v>200</v>
      </c>
      <c r="G65" s="43"/>
      <c r="H65" s="43"/>
      <c r="I65" s="43">
        <v>12</v>
      </c>
      <c r="J65" s="43">
        <v>48</v>
      </c>
      <c r="K65" s="44" t="s">
        <v>60</v>
      </c>
      <c r="L65" s="43">
        <v>3.61</v>
      </c>
    </row>
    <row r="66" spans="1:12" ht="15">
      <c r="A66" s="23"/>
      <c r="B66" s="15"/>
      <c r="C66" s="11"/>
      <c r="D66" s="7" t="s">
        <v>23</v>
      </c>
      <c r="E66" s="42" t="s">
        <v>61</v>
      </c>
      <c r="F66" s="43">
        <v>115</v>
      </c>
      <c r="G66" s="43">
        <v>6</v>
      </c>
      <c r="H66" s="43">
        <v>8</v>
      </c>
      <c r="I66" s="43">
        <v>32</v>
      </c>
      <c r="J66" s="43">
        <v>224</v>
      </c>
      <c r="K66" s="44" t="s">
        <v>75</v>
      </c>
      <c r="L66" s="43">
        <v>16.5</v>
      </c>
    </row>
    <row r="67" spans="1:12" ht="15">
      <c r="A67" s="23"/>
      <c r="B67" s="15"/>
      <c r="C67" s="11"/>
      <c r="D67" s="7" t="s">
        <v>24</v>
      </c>
      <c r="E67" s="42" t="s">
        <v>63</v>
      </c>
      <c r="F67" s="43">
        <v>100</v>
      </c>
      <c r="G67" s="43"/>
      <c r="H67" s="43"/>
      <c r="I67" s="43">
        <v>11</v>
      </c>
      <c r="J67" s="43">
        <v>44</v>
      </c>
      <c r="K67" s="44" t="s">
        <v>64</v>
      </c>
      <c r="L67" s="43">
        <v>22.72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665</v>
      </c>
      <c r="G70" s="19">
        <f t="shared" ref="G70" si="30">SUM(G63:G69)</f>
        <v>18</v>
      </c>
      <c r="H70" s="19">
        <f t="shared" ref="H70" si="31">SUM(H63:H69)</f>
        <v>18</v>
      </c>
      <c r="I70" s="19">
        <f t="shared" ref="I70" si="32">SUM(I63:I69)</f>
        <v>85</v>
      </c>
      <c r="J70" s="19">
        <f t="shared" ref="J70:L70" si="33">SUM(J63:J69)</f>
        <v>574</v>
      </c>
      <c r="K70" s="25"/>
      <c r="L70" s="19">
        <f t="shared" si="33"/>
        <v>74.62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60</v>
      </c>
      <c r="G71" s="43">
        <v>1</v>
      </c>
      <c r="H71" s="43">
        <v>8</v>
      </c>
      <c r="I71" s="43">
        <v>6</v>
      </c>
      <c r="J71" s="43">
        <v>100</v>
      </c>
      <c r="K71" s="44" t="s">
        <v>66</v>
      </c>
      <c r="L71" s="43">
        <v>8.4700000000000006</v>
      </c>
    </row>
    <row r="72" spans="1:12" ht="15">
      <c r="A72" s="23"/>
      <c r="B72" s="15"/>
      <c r="C72" s="11"/>
      <c r="D72" s="7" t="s">
        <v>27</v>
      </c>
      <c r="E72" s="42" t="s">
        <v>89</v>
      </c>
      <c r="F72" s="43">
        <v>200</v>
      </c>
      <c r="G72" s="43">
        <v>2</v>
      </c>
      <c r="H72" s="43">
        <v>5</v>
      </c>
      <c r="I72" s="43">
        <v>19</v>
      </c>
      <c r="J72" s="43">
        <v>129</v>
      </c>
      <c r="K72" s="44" t="s">
        <v>90</v>
      </c>
      <c r="L72" s="43">
        <v>10.55</v>
      </c>
    </row>
    <row r="73" spans="1:12" ht="15">
      <c r="A73" s="23"/>
      <c r="B73" s="15"/>
      <c r="C73" s="11"/>
      <c r="D73" s="7" t="s">
        <v>28</v>
      </c>
      <c r="E73" s="42" t="s">
        <v>91</v>
      </c>
      <c r="F73" s="43">
        <v>105</v>
      </c>
      <c r="G73" s="43">
        <v>9</v>
      </c>
      <c r="H73" s="43">
        <v>5</v>
      </c>
      <c r="I73" s="43">
        <v>4</v>
      </c>
      <c r="J73" s="43">
        <v>97</v>
      </c>
      <c r="K73" s="44" t="s">
        <v>112</v>
      </c>
      <c r="L73" s="43">
        <v>18.03</v>
      </c>
    </row>
    <row r="74" spans="1:12" ht="15">
      <c r="A74" s="23"/>
      <c r="B74" s="15"/>
      <c r="C74" s="11"/>
      <c r="D74" s="7" t="s">
        <v>29</v>
      </c>
      <c r="E74" s="42" t="s">
        <v>71</v>
      </c>
      <c r="F74" s="43">
        <v>200</v>
      </c>
      <c r="G74" s="43">
        <v>10</v>
      </c>
      <c r="H74" s="43">
        <v>11</v>
      </c>
      <c r="I74" s="43">
        <v>16</v>
      </c>
      <c r="J74" s="43">
        <v>203</v>
      </c>
      <c r="K74" s="44" t="s">
        <v>72</v>
      </c>
      <c r="L74" s="43">
        <v>9.02</v>
      </c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 t="s">
        <v>55</v>
      </c>
      <c r="F76" s="43">
        <v>80</v>
      </c>
      <c r="G76" s="43">
        <v>4</v>
      </c>
      <c r="H76" s="43">
        <v>2</v>
      </c>
      <c r="I76" s="43">
        <v>33</v>
      </c>
      <c r="J76" s="43">
        <v>166</v>
      </c>
      <c r="K76" s="44" t="s">
        <v>56</v>
      </c>
      <c r="L76" s="43">
        <v>3.68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24</v>
      </c>
      <c r="E78" s="42" t="s">
        <v>63</v>
      </c>
      <c r="F78" s="43">
        <v>100</v>
      </c>
      <c r="G78" s="43"/>
      <c r="H78" s="43"/>
      <c r="I78" s="43">
        <v>11</v>
      </c>
      <c r="J78" s="43">
        <v>44</v>
      </c>
      <c r="K78" s="44" t="s">
        <v>64</v>
      </c>
      <c r="L78" s="43">
        <v>20.98</v>
      </c>
    </row>
    <row r="79" spans="1:12" ht="15">
      <c r="A79" s="23"/>
      <c r="B79" s="15"/>
      <c r="C79" s="11"/>
      <c r="D79" s="6" t="s">
        <v>22</v>
      </c>
      <c r="E79" s="42" t="s">
        <v>73</v>
      </c>
      <c r="F79" s="43">
        <v>205</v>
      </c>
      <c r="G79" s="43"/>
      <c r="H79" s="43"/>
      <c r="I79" s="43">
        <v>18</v>
      </c>
      <c r="J79" s="43">
        <v>72</v>
      </c>
      <c r="K79" s="44" t="s">
        <v>60</v>
      </c>
      <c r="L79" s="43">
        <v>3.89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950</v>
      </c>
      <c r="G80" s="19">
        <f t="shared" ref="G80" si="34">SUM(G71:G79)</f>
        <v>26</v>
      </c>
      <c r="H80" s="19">
        <f t="shared" ref="H80" si="35">SUM(H71:H79)</f>
        <v>31</v>
      </c>
      <c r="I80" s="19">
        <f t="shared" ref="I80" si="36">SUM(I71:I79)</f>
        <v>107</v>
      </c>
      <c r="J80" s="19">
        <f t="shared" ref="J80:L80" si="37">SUM(J71:J79)</f>
        <v>811</v>
      </c>
      <c r="K80" s="25"/>
      <c r="L80" s="19">
        <f t="shared" si="37"/>
        <v>74.62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1615</v>
      </c>
      <c r="G81" s="32">
        <f t="shared" ref="G81" si="38">G70+G80</f>
        <v>44</v>
      </c>
      <c r="H81" s="32">
        <f t="shared" ref="H81" si="39">H70+H80</f>
        <v>49</v>
      </c>
      <c r="I81" s="32">
        <f t="shared" ref="I81" si="40">I70+I80</f>
        <v>192</v>
      </c>
      <c r="J81" s="32">
        <f t="shared" ref="J81:L81" si="41">J70+J80</f>
        <v>1385</v>
      </c>
      <c r="K81" s="32"/>
      <c r="L81" s="32">
        <f t="shared" si="41"/>
        <v>149.24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92</v>
      </c>
      <c r="F82" s="40">
        <v>210</v>
      </c>
      <c r="G82" s="40">
        <v>6</v>
      </c>
      <c r="H82" s="40">
        <v>6</v>
      </c>
      <c r="I82" s="40">
        <v>25</v>
      </c>
      <c r="J82" s="40">
        <v>178</v>
      </c>
      <c r="K82" s="41" t="s">
        <v>39</v>
      </c>
      <c r="L82" s="40">
        <v>29.19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93</v>
      </c>
      <c r="F84" s="43">
        <v>234</v>
      </c>
      <c r="G84" s="43">
        <v>4</v>
      </c>
      <c r="H84" s="43">
        <v>5</v>
      </c>
      <c r="I84" s="43">
        <v>32</v>
      </c>
      <c r="J84" s="43">
        <v>189</v>
      </c>
      <c r="K84" s="44" t="s">
        <v>42</v>
      </c>
      <c r="L84" s="43">
        <v>32.9</v>
      </c>
    </row>
    <row r="85" spans="1:12" ht="15">
      <c r="A85" s="23"/>
      <c r="B85" s="15"/>
      <c r="C85" s="11"/>
      <c r="D85" s="7" t="s">
        <v>23</v>
      </c>
      <c r="E85" s="42" t="s">
        <v>74</v>
      </c>
      <c r="F85" s="43">
        <v>110</v>
      </c>
      <c r="G85" s="43">
        <v>6</v>
      </c>
      <c r="H85" s="43">
        <v>7</v>
      </c>
      <c r="I85" s="43">
        <v>32</v>
      </c>
      <c r="J85" s="43">
        <v>215</v>
      </c>
      <c r="K85" s="44" t="s">
        <v>62</v>
      </c>
      <c r="L85" s="43">
        <v>12.53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554</v>
      </c>
      <c r="G89" s="19">
        <f t="shared" ref="G89" si="42">SUM(G82:G88)</f>
        <v>16</v>
      </c>
      <c r="H89" s="19">
        <f t="shared" ref="H89" si="43">SUM(H82:H88)</f>
        <v>18</v>
      </c>
      <c r="I89" s="19">
        <f t="shared" ref="I89" si="44">SUM(I82:I88)</f>
        <v>89</v>
      </c>
      <c r="J89" s="19">
        <f t="shared" ref="J89:L89" si="45">SUM(J82:J88)</f>
        <v>582</v>
      </c>
      <c r="K89" s="25"/>
      <c r="L89" s="19">
        <f t="shared" si="45"/>
        <v>74.62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45</v>
      </c>
      <c r="F90" s="43">
        <v>60</v>
      </c>
      <c r="G90" s="43">
        <v>2</v>
      </c>
      <c r="H90" s="43">
        <v>3</v>
      </c>
      <c r="I90" s="43">
        <v>3</v>
      </c>
      <c r="J90" s="43">
        <v>47</v>
      </c>
      <c r="K90" s="44" t="s">
        <v>94</v>
      </c>
      <c r="L90" s="43">
        <v>4.92</v>
      </c>
    </row>
    <row r="91" spans="1:12" ht="15">
      <c r="A91" s="23"/>
      <c r="B91" s="15"/>
      <c r="C91" s="11"/>
      <c r="D91" s="7" t="s">
        <v>27</v>
      </c>
      <c r="E91" s="42" t="s">
        <v>95</v>
      </c>
      <c r="F91" s="43">
        <v>200</v>
      </c>
      <c r="G91" s="43">
        <v>5</v>
      </c>
      <c r="H91" s="43">
        <v>7</v>
      </c>
      <c r="I91" s="43">
        <v>19</v>
      </c>
      <c r="J91" s="43">
        <v>159</v>
      </c>
      <c r="K91" s="44" t="s">
        <v>96</v>
      </c>
      <c r="L91" s="43">
        <v>9.9600000000000009</v>
      </c>
    </row>
    <row r="92" spans="1:12" ht="15">
      <c r="A92" s="23"/>
      <c r="B92" s="15"/>
      <c r="C92" s="11"/>
      <c r="D92" s="7" t="s">
        <v>28</v>
      </c>
      <c r="E92" s="42" t="s">
        <v>97</v>
      </c>
      <c r="F92" s="43">
        <v>90</v>
      </c>
      <c r="G92" s="43">
        <v>12</v>
      </c>
      <c r="H92" s="43">
        <v>13</v>
      </c>
      <c r="I92" s="43">
        <v>21</v>
      </c>
      <c r="J92" s="43">
        <v>249</v>
      </c>
      <c r="K92" s="44" t="s">
        <v>98</v>
      </c>
      <c r="L92" s="43">
        <v>43.7</v>
      </c>
    </row>
    <row r="93" spans="1:12" ht="15">
      <c r="A93" s="23"/>
      <c r="B93" s="15"/>
      <c r="C93" s="11"/>
      <c r="D93" s="7" t="s">
        <v>29</v>
      </c>
      <c r="E93" s="42" t="s">
        <v>99</v>
      </c>
      <c r="F93" s="43">
        <v>170</v>
      </c>
      <c r="G93" s="43">
        <v>6</v>
      </c>
      <c r="H93" s="43">
        <v>7</v>
      </c>
      <c r="I93" s="43">
        <v>13</v>
      </c>
      <c r="J93" s="43">
        <v>139</v>
      </c>
      <c r="K93" s="44" t="s">
        <v>100</v>
      </c>
      <c r="L93" s="43">
        <v>6.46</v>
      </c>
    </row>
    <row r="94" spans="1:12" ht="15">
      <c r="A94" s="23"/>
      <c r="B94" s="15"/>
      <c r="C94" s="11"/>
      <c r="D94" s="7" t="s">
        <v>30</v>
      </c>
      <c r="E94" s="42" t="s">
        <v>53</v>
      </c>
      <c r="F94" s="43">
        <v>200</v>
      </c>
      <c r="G94" s="43"/>
      <c r="H94" s="43"/>
      <c r="I94" s="43">
        <v>18</v>
      </c>
      <c r="J94" s="43">
        <v>72</v>
      </c>
      <c r="K94" s="44" t="s">
        <v>54</v>
      </c>
      <c r="L94" s="43">
        <v>5.9</v>
      </c>
    </row>
    <row r="95" spans="1:12" ht="15">
      <c r="A95" s="23"/>
      <c r="B95" s="15"/>
      <c r="C95" s="11"/>
      <c r="D95" s="7" t="s">
        <v>31</v>
      </c>
      <c r="E95" s="42" t="s">
        <v>55</v>
      </c>
      <c r="F95" s="43">
        <v>80</v>
      </c>
      <c r="G95" s="43">
        <v>4</v>
      </c>
      <c r="H95" s="43">
        <v>2</v>
      </c>
      <c r="I95" s="43">
        <v>33</v>
      </c>
      <c r="J95" s="43">
        <v>166</v>
      </c>
      <c r="K95" s="44" t="s">
        <v>56</v>
      </c>
      <c r="L95" s="43">
        <v>3.68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29</v>
      </c>
      <c r="H99" s="19">
        <f t="shared" ref="H99" si="47">SUM(H90:H98)</f>
        <v>32</v>
      </c>
      <c r="I99" s="19">
        <f t="shared" ref="I99" si="48">SUM(I90:I98)</f>
        <v>107</v>
      </c>
      <c r="J99" s="19">
        <f t="shared" ref="J99:L99" si="49">SUM(J90:J98)</f>
        <v>832</v>
      </c>
      <c r="K99" s="25"/>
      <c r="L99" s="19">
        <f t="shared" si="49"/>
        <v>74.620000000000019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1354</v>
      </c>
      <c r="G100" s="32">
        <f t="shared" ref="G100" si="50">G89+G99</f>
        <v>45</v>
      </c>
      <c r="H100" s="32">
        <f t="shared" ref="H100" si="51">H89+H99</f>
        <v>50</v>
      </c>
      <c r="I100" s="32">
        <f t="shared" ref="I100" si="52">I89+I99</f>
        <v>196</v>
      </c>
      <c r="J100" s="32">
        <f t="shared" ref="J100:L100" si="53">J89+J99</f>
        <v>1414</v>
      </c>
      <c r="K100" s="32"/>
      <c r="L100" s="32">
        <f t="shared" si="53"/>
        <v>149.24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 t="s">
        <v>101</v>
      </c>
      <c r="F101" s="40">
        <v>350</v>
      </c>
      <c r="G101" s="40">
        <v>9</v>
      </c>
      <c r="H101" s="40">
        <v>9</v>
      </c>
      <c r="I101" s="40">
        <v>26</v>
      </c>
      <c r="J101" s="40">
        <v>221</v>
      </c>
      <c r="K101" s="41" t="s">
        <v>102</v>
      </c>
      <c r="L101" s="40">
        <v>40.36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103</v>
      </c>
      <c r="F103" s="43">
        <v>200</v>
      </c>
      <c r="G103" s="43"/>
      <c r="H103" s="43"/>
      <c r="I103" s="43">
        <v>12</v>
      </c>
      <c r="J103" s="43">
        <v>48</v>
      </c>
      <c r="K103" s="44" t="s">
        <v>60</v>
      </c>
      <c r="L103" s="43">
        <v>3.61</v>
      </c>
    </row>
    <row r="104" spans="1:12" ht="15">
      <c r="A104" s="23"/>
      <c r="B104" s="15"/>
      <c r="C104" s="11"/>
      <c r="D104" s="7" t="s">
        <v>23</v>
      </c>
      <c r="E104" s="42" t="s">
        <v>61</v>
      </c>
      <c r="F104" s="43">
        <v>115</v>
      </c>
      <c r="G104" s="43">
        <v>6</v>
      </c>
      <c r="H104" s="43">
        <v>8</v>
      </c>
      <c r="I104" s="43">
        <v>32</v>
      </c>
      <c r="J104" s="43">
        <v>224</v>
      </c>
      <c r="K104" s="44" t="s">
        <v>75</v>
      </c>
      <c r="L104" s="43">
        <v>16.5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78</v>
      </c>
      <c r="E106" s="42" t="s">
        <v>104</v>
      </c>
      <c r="F106" s="43">
        <v>55</v>
      </c>
      <c r="G106" s="43">
        <v>1</v>
      </c>
      <c r="H106" s="43">
        <v>1</v>
      </c>
      <c r="I106" s="43">
        <v>22</v>
      </c>
      <c r="J106" s="43">
        <v>101</v>
      </c>
      <c r="K106" s="44" t="s">
        <v>105</v>
      </c>
      <c r="L106" s="43">
        <v>14.15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720</v>
      </c>
      <c r="G108" s="19">
        <f t="shared" ref="G108:J108" si="54">SUM(G101:G107)</f>
        <v>16</v>
      </c>
      <c r="H108" s="19">
        <f t="shared" si="54"/>
        <v>18</v>
      </c>
      <c r="I108" s="19">
        <f t="shared" si="54"/>
        <v>92</v>
      </c>
      <c r="J108" s="19">
        <f t="shared" si="54"/>
        <v>594</v>
      </c>
      <c r="K108" s="25"/>
      <c r="L108" s="19">
        <f t="shared" ref="L108" si="55">SUM(L101:L107)</f>
        <v>74.62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 t="s">
        <v>81</v>
      </c>
      <c r="F109" s="43">
        <v>60</v>
      </c>
      <c r="G109" s="43">
        <v>1</v>
      </c>
      <c r="H109" s="43">
        <v>3</v>
      </c>
      <c r="I109" s="43">
        <v>4</v>
      </c>
      <c r="J109" s="43">
        <v>47</v>
      </c>
      <c r="K109" s="44" t="s">
        <v>82</v>
      </c>
      <c r="L109" s="43">
        <v>4.3099999999999996</v>
      </c>
    </row>
    <row r="110" spans="1:12" ht="15">
      <c r="A110" s="23"/>
      <c r="B110" s="15"/>
      <c r="C110" s="11"/>
      <c r="D110" s="7" t="s">
        <v>27</v>
      </c>
      <c r="E110" s="42" t="s">
        <v>106</v>
      </c>
      <c r="F110" s="43">
        <v>200</v>
      </c>
      <c r="G110" s="43">
        <v>2</v>
      </c>
      <c r="H110" s="43">
        <v>5</v>
      </c>
      <c r="I110" s="43">
        <v>10</v>
      </c>
      <c r="J110" s="43">
        <v>93</v>
      </c>
      <c r="K110" s="44" t="s">
        <v>107</v>
      </c>
      <c r="L110" s="43">
        <v>10.130000000000001</v>
      </c>
    </row>
    <row r="111" spans="1:12" ht="15">
      <c r="A111" s="23"/>
      <c r="B111" s="15"/>
      <c r="C111" s="11"/>
      <c r="D111" s="7" t="s">
        <v>28</v>
      </c>
      <c r="E111" s="42" t="s">
        <v>108</v>
      </c>
      <c r="F111" s="43">
        <v>90</v>
      </c>
      <c r="G111" s="43">
        <v>11</v>
      </c>
      <c r="H111" s="43">
        <v>12</v>
      </c>
      <c r="I111" s="43">
        <v>37</v>
      </c>
      <c r="J111" s="43">
        <v>300</v>
      </c>
      <c r="K111" s="44" t="s">
        <v>109</v>
      </c>
      <c r="L111" s="43">
        <v>47.17</v>
      </c>
    </row>
    <row r="112" spans="1:12" ht="15">
      <c r="A112" s="23"/>
      <c r="B112" s="15"/>
      <c r="C112" s="11"/>
      <c r="D112" s="7" t="s">
        <v>29</v>
      </c>
      <c r="E112" s="42" t="s">
        <v>110</v>
      </c>
      <c r="F112" s="43">
        <v>190</v>
      </c>
      <c r="G112" s="43">
        <v>7</v>
      </c>
      <c r="H112" s="43">
        <v>8</v>
      </c>
      <c r="I112" s="43">
        <v>8</v>
      </c>
      <c r="J112" s="43">
        <v>132</v>
      </c>
      <c r="K112" s="44" t="s">
        <v>111</v>
      </c>
      <c r="L112" s="43">
        <v>5.54</v>
      </c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 t="s">
        <v>55</v>
      </c>
      <c r="F114" s="43">
        <v>80</v>
      </c>
      <c r="G114" s="43">
        <v>4</v>
      </c>
      <c r="H114" s="43">
        <v>2</v>
      </c>
      <c r="I114" s="43">
        <v>33</v>
      </c>
      <c r="J114" s="43">
        <v>166</v>
      </c>
      <c r="K114" s="44" t="s">
        <v>56</v>
      </c>
      <c r="L114" s="43">
        <v>3.68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22</v>
      </c>
      <c r="E116" s="42" t="s">
        <v>73</v>
      </c>
      <c r="F116" s="43">
        <v>205</v>
      </c>
      <c r="G116" s="43"/>
      <c r="H116" s="43"/>
      <c r="I116" s="43">
        <v>12</v>
      </c>
      <c r="J116" s="43">
        <v>48</v>
      </c>
      <c r="K116" s="44" t="s">
        <v>60</v>
      </c>
      <c r="L116" s="43">
        <v>3.79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825</v>
      </c>
      <c r="G118" s="19">
        <f t="shared" ref="G118:J118" si="56">SUM(G109:G117)</f>
        <v>25</v>
      </c>
      <c r="H118" s="19">
        <f t="shared" si="56"/>
        <v>30</v>
      </c>
      <c r="I118" s="19">
        <f t="shared" si="56"/>
        <v>104</v>
      </c>
      <c r="J118" s="19">
        <f t="shared" si="56"/>
        <v>786</v>
      </c>
      <c r="K118" s="25"/>
      <c r="L118" s="19">
        <f t="shared" ref="L118" si="57">SUM(L109:L117)</f>
        <v>74.620000000000019</v>
      </c>
    </row>
    <row r="119" spans="1:12" ht="15.75" customHeight="1" thickBot="1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1545</v>
      </c>
      <c r="G119" s="32">
        <f t="shared" ref="G119:J119" si="58">G108+G118</f>
        <v>41</v>
      </c>
      <c r="H119" s="32">
        <f t="shared" si="58"/>
        <v>48</v>
      </c>
      <c r="I119" s="32">
        <f t="shared" si="58"/>
        <v>196</v>
      </c>
      <c r="J119" s="32">
        <f t="shared" si="58"/>
        <v>1380</v>
      </c>
      <c r="K119" s="32"/>
      <c r="L119" s="32">
        <f t="shared" ref="L119" si="59">L108+L118</f>
        <v>149.24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39" t="s">
        <v>40</v>
      </c>
      <c r="F120" s="40">
        <v>210</v>
      </c>
      <c r="G120" s="40">
        <v>6</v>
      </c>
      <c r="H120" s="40">
        <v>6</v>
      </c>
      <c r="I120" s="40">
        <v>25</v>
      </c>
      <c r="J120" s="40">
        <v>178</v>
      </c>
      <c r="K120" s="41" t="s">
        <v>39</v>
      </c>
      <c r="L120" s="40">
        <v>29.19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41</v>
      </c>
      <c r="F122" s="43">
        <v>220</v>
      </c>
      <c r="G122" s="43">
        <v>3</v>
      </c>
      <c r="H122" s="43">
        <v>4</v>
      </c>
      <c r="I122" s="43">
        <v>30</v>
      </c>
      <c r="J122" s="43">
        <v>168</v>
      </c>
      <c r="K122" s="44" t="s">
        <v>42</v>
      </c>
      <c r="L122" s="43">
        <v>25.5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123</v>
      </c>
      <c r="G123" s="43">
        <v>7</v>
      </c>
      <c r="H123" s="43">
        <v>9</v>
      </c>
      <c r="I123" s="43">
        <v>33</v>
      </c>
      <c r="J123" s="43">
        <v>241</v>
      </c>
      <c r="K123" s="44" t="s">
        <v>44</v>
      </c>
      <c r="L123" s="43">
        <v>19.93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553</v>
      </c>
      <c r="G127" s="19">
        <f t="shared" ref="G127:J127" si="60">SUM(G120:G126)</f>
        <v>16</v>
      </c>
      <c r="H127" s="19">
        <f t="shared" si="60"/>
        <v>19</v>
      </c>
      <c r="I127" s="19">
        <f t="shared" si="60"/>
        <v>88</v>
      </c>
      <c r="J127" s="19">
        <f t="shared" si="60"/>
        <v>587</v>
      </c>
      <c r="K127" s="25"/>
      <c r="L127" s="19">
        <f t="shared" ref="L127" si="61">SUM(L120:L126)</f>
        <v>74.62</v>
      </c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45</v>
      </c>
      <c r="F128" s="43">
        <v>60</v>
      </c>
      <c r="G128" s="43">
        <v>2</v>
      </c>
      <c r="H128" s="43">
        <v>3</v>
      </c>
      <c r="I128" s="43">
        <v>3</v>
      </c>
      <c r="J128" s="43">
        <v>47</v>
      </c>
      <c r="K128" s="44" t="s">
        <v>46</v>
      </c>
      <c r="L128" s="43">
        <v>5.31</v>
      </c>
    </row>
    <row r="129" spans="1:12" ht="15">
      <c r="A129" s="14"/>
      <c r="B129" s="15"/>
      <c r="C129" s="11"/>
      <c r="D129" s="7" t="s">
        <v>27</v>
      </c>
      <c r="E129" s="42" t="s">
        <v>47</v>
      </c>
      <c r="F129" s="43">
        <v>200</v>
      </c>
      <c r="G129" s="43">
        <v>4</v>
      </c>
      <c r="H129" s="43">
        <v>7</v>
      </c>
      <c r="I129" s="43">
        <v>20</v>
      </c>
      <c r="J129" s="43">
        <v>159</v>
      </c>
      <c r="K129" s="44" t="s">
        <v>48</v>
      </c>
      <c r="L129" s="43">
        <v>8.11</v>
      </c>
    </row>
    <row r="130" spans="1:12" ht="15">
      <c r="A130" s="14"/>
      <c r="B130" s="15"/>
      <c r="C130" s="11"/>
      <c r="D130" s="7" t="s">
        <v>28</v>
      </c>
      <c r="E130" s="42" t="s">
        <v>49</v>
      </c>
      <c r="F130" s="43">
        <v>90</v>
      </c>
      <c r="G130" s="43">
        <v>14</v>
      </c>
      <c r="H130" s="43">
        <v>4</v>
      </c>
      <c r="I130" s="43"/>
      <c r="J130" s="43">
        <v>92</v>
      </c>
      <c r="K130" s="44" t="s">
        <v>50</v>
      </c>
      <c r="L130" s="43">
        <v>35.17</v>
      </c>
    </row>
    <row r="131" spans="1:12" ht="15">
      <c r="A131" s="14"/>
      <c r="B131" s="15"/>
      <c r="C131" s="11"/>
      <c r="D131" s="7" t="s">
        <v>29</v>
      </c>
      <c r="E131" s="42" t="s">
        <v>51</v>
      </c>
      <c r="F131" s="43">
        <v>200</v>
      </c>
      <c r="G131" s="43">
        <v>3</v>
      </c>
      <c r="H131" s="43">
        <v>8</v>
      </c>
      <c r="I131" s="43">
        <v>30</v>
      </c>
      <c r="J131" s="43">
        <v>204</v>
      </c>
      <c r="K131" s="44" t="s">
        <v>52</v>
      </c>
      <c r="L131" s="43">
        <v>16.45</v>
      </c>
    </row>
    <row r="132" spans="1:12" ht="15">
      <c r="A132" s="14"/>
      <c r="B132" s="15"/>
      <c r="C132" s="11"/>
      <c r="D132" s="7" t="s">
        <v>30</v>
      </c>
      <c r="E132" s="42" t="s">
        <v>53</v>
      </c>
      <c r="F132" s="43">
        <v>200</v>
      </c>
      <c r="G132" s="43"/>
      <c r="H132" s="43"/>
      <c r="I132" s="43">
        <v>18</v>
      </c>
      <c r="J132" s="43">
        <v>72</v>
      </c>
      <c r="K132" s="44" t="s">
        <v>54</v>
      </c>
      <c r="L132" s="43">
        <v>5.9</v>
      </c>
    </row>
    <row r="133" spans="1:12" ht="15">
      <c r="A133" s="14"/>
      <c r="B133" s="15"/>
      <c r="C133" s="11"/>
      <c r="D133" s="7" t="s">
        <v>31</v>
      </c>
      <c r="E133" s="42" t="s">
        <v>55</v>
      </c>
      <c r="F133" s="43">
        <v>80</v>
      </c>
      <c r="G133" s="43">
        <v>4</v>
      </c>
      <c r="H133" s="43">
        <v>2</v>
      </c>
      <c r="I133" s="43">
        <v>33</v>
      </c>
      <c r="J133" s="43">
        <v>166</v>
      </c>
      <c r="K133" s="44" t="s">
        <v>56</v>
      </c>
      <c r="L133" s="43">
        <v>3.68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2">SUM(G128:G136)</f>
        <v>27</v>
      </c>
      <c r="H137" s="19">
        <f t="shared" si="62"/>
        <v>24</v>
      </c>
      <c r="I137" s="19">
        <f t="shared" si="62"/>
        <v>104</v>
      </c>
      <c r="J137" s="19">
        <f t="shared" si="62"/>
        <v>740</v>
      </c>
      <c r="K137" s="25"/>
      <c r="L137" s="19">
        <f t="shared" ref="L137" si="63">SUM(L128:L136)</f>
        <v>74.620000000000019</v>
      </c>
    </row>
    <row r="138" spans="1:12" ht="15" customHeight="1" thickBot="1">
      <c r="A138" s="33">
        <f>A120</f>
        <v>2</v>
      </c>
      <c r="B138" s="33">
        <f>B120</f>
        <v>1</v>
      </c>
      <c r="C138" s="51" t="s">
        <v>4</v>
      </c>
      <c r="D138" s="52"/>
      <c r="E138" s="31"/>
      <c r="F138" s="32">
        <f>F127+F137</f>
        <v>1383</v>
      </c>
      <c r="G138" s="32">
        <f t="shared" ref="G138:J138" si="64">G127+G137</f>
        <v>43</v>
      </c>
      <c r="H138" s="32">
        <f t="shared" si="64"/>
        <v>43</v>
      </c>
      <c r="I138" s="32">
        <f t="shared" si="64"/>
        <v>192</v>
      </c>
      <c r="J138" s="32">
        <f t="shared" si="64"/>
        <v>1327</v>
      </c>
      <c r="K138" s="32"/>
      <c r="L138" s="32">
        <f t="shared" ref="L138" si="65">L127+L137</f>
        <v>149.24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39" t="s">
        <v>57</v>
      </c>
      <c r="F139" s="40">
        <v>245</v>
      </c>
      <c r="G139" s="40">
        <v>12</v>
      </c>
      <c r="H139" s="40">
        <v>11</v>
      </c>
      <c r="I139" s="40">
        <v>29</v>
      </c>
      <c r="J139" s="40">
        <v>263</v>
      </c>
      <c r="K139" s="41" t="s">
        <v>58</v>
      </c>
      <c r="L139" s="40">
        <v>34.96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/>
      <c r="H141" s="43"/>
      <c r="I141" s="43">
        <v>12</v>
      </c>
      <c r="J141" s="43">
        <v>48</v>
      </c>
      <c r="K141" s="44" t="s">
        <v>60</v>
      </c>
      <c r="L141" s="43">
        <v>3.61</v>
      </c>
    </row>
    <row r="142" spans="1:12" ht="15.75" customHeight="1">
      <c r="A142" s="23"/>
      <c r="B142" s="15"/>
      <c r="C142" s="11"/>
      <c r="D142" s="7" t="s">
        <v>23</v>
      </c>
      <c r="E142" s="42" t="s">
        <v>61</v>
      </c>
      <c r="F142" s="43">
        <v>110</v>
      </c>
      <c r="G142" s="43">
        <v>6</v>
      </c>
      <c r="H142" s="43">
        <v>7</v>
      </c>
      <c r="I142" s="43">
        <v>32</v>
      </c>
      <c r="J142" s="43">
        <v>215</v>
      </c>
      <c r="K142" s="44" t="s">
        <v>62</v>
      </c>
      <c r="L142" s="43">
        <v>13.33</v>
      </c>
    </row>
    <row r="143" spans="1:12" ht="15">
      <c r="A143" s="23"/>
      <c r="B143" s="15"/>
      <c r="C143" s="11"/>
      <c r="D143" s="7" t="s">
        <v>24</v>
      </c>
      <c r="E143" s="42" t="s">
        <v>63</v>
      </c>
      <c r="F143" s="43">
        <v>100</v>
      </c>
      <c r="G143" s="43"/>
      <c r="H143" s="43"/>
      <c r="I143" s="43">
        <v>11</v>
      </c>
      <c r="J143" s="43">
        <v>44</v>
      </c>
      <c r="K143" s="44" t="s">
        <v>64</v>
      </c>
      <c r="L143" s="43">
        <v>22.72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655</v>
      </c>
      <c r="G146" s="19">
        <f t="shared" ref="G146:J146" si="66">SUM(G139:G145)</f>
        <v>18</v>
      </c>
      <c r="H146" s="19">
        <f t="shared" si="66"/>
        <v>18</v>
      </c>
      <c r="I146" s="19">
        <f t="shared" si="66"/>
        <v>84</v>
      </c>
      <c r="J146" s="19">
        <f t="shared" si="66"/>
        <v>570</v>
      </c>
      <c r="K146" s="25"/>
      <c r="L146" s="19">
        <f t="shared" ref="L146" si="67">SUM(L139:L145)</f>
        <v>74.62</v>
      </c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65</v>
      </c>
      <c r="F147" s="43">
        <v>60</v>
      </c>
      <c r="G147" s="43">
        <v>1</v>
      </c>
      <c r="H147" s="43">
        <v>5</v>
      </c>
      <c r="I147" s="43">
        <v>6</v>
      </c>
      <c r="J147" s="43">
        <v>73</v>
      </c>
      <c r="K147" s="44" t="s">
        <v>66</v>
      </c>
      <c r="L147" s="43">
        <v>4.6399999999999997</v>
      </c>
    </row>
    <row r="148" spans="1:12" ht="15">
      <c r="A148" s="23"/>
      <c r="B148" s="15"/>
      <c r="C148" s="11"/>
      <c r="D148" s="7" t="s">
        <v>27</v>
      </c>
      <c r="E148" s="42" t="s">
        <v>67</v>
      </c>
      <c r="F148" s="43">
        <v>210</v>
      </c>
      <c r="G148" s="43">
        <v>4</v>
      </c>
      <c r="H148" s="43">
        <v>6</v>
      </c>
      <c r="I148" s="43">
        <v>12</v>
      </c>
      <c r="J148" s="43">
        <v>118</v>
      </c>
      <c r="K148" s="44" t="s">
        <v>68</v>
      </c>
      <c r="L148" s="43">
        <v>13.14</v>
      </c>
    </row>
    <row r="149" spans="1:12" ht="15">
      <c r="A149" s="23"/>
      <c r="B149" s="15"/>
      <c r="C149" s="11"/>
      <c r="D149" s="7" t="s">
        <v>28</v>
      </c>
      <c r="E149" s="42" t="s">
        <v>69</v>
      </c>
      <c r="F149" s="43">
        <v>90</v>
      </c>
      <c r="G149" s="43">
        <v>13</v>
      </c>
      <c r="H149" s="43">
        <v>15</v>
      </c>
      <c r="I149" s="43">
        <v>6</v>
      </c>
      <c r="J149" s="43">
        <v>211</v>
      </c>
      <c r="K149" s="44" t="s">
        <v>70</v>
      </c>
      <c r="L149" s="43">
        <v>39.89</v>
      </c>
    </row>
    <row r="150" spans="1:12" ht="15">
      <c r="A150" s="23"/>
      <c r="B150" s="15"/>
      <c r="C150" s="11"/>
      <c r="D150" s="7" t="s">
        <v>29</v>
      </c>
      <c r="E150" s="42" t="s">
        <v>71</v>
      </c>
      <c r="F150" s="43">
        <v>195</v>
      </c>
      <c r="G150" s="43">
        <v>4</v>
      </c>
      <c r="H150" s="43">
        <v>5</v>
      </c>
      <c r="I150" s="43">
        <v>25</v>
      </c>
      <c r="J150" s="43">
        <v>161</v>
      </c>
      <c r="K150" s="44" t="s">
        <v>72</v>
      </c>
      <c r="L150" s="43">
        <v>9.0299999999999994</v>
      </c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 t="s">
        <v>55</v>
      </c>
      <c r="F152" s="43">
        <v>80</v>
      </c>
      <c r="G152" s="43">
        <v>4</v>
      </c>
      <c r="H152" s="43">
        <v>2</v>
      </c>
      <c r="I152" s="43">
        <v>33</v>
      </c>
      <c r="J152" s="43">
        <v>166</v>
      </c>
      <c r="K152" s="44" t="s">
        <v>56</v>
      </c>
      <c r="L152" s="43">
        <v>3.68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22</v>
      </c>
      <c r="E154" s="42" t="s">
        <v>73</v>
      </c>
      <c r="F154" s="43">
        <v>205</v>
      </c>
      <c r="G154" s="43"/>
      <c r="H154" s="43"/>
      <c r="I154" s="43">
        <v>18</v>
      </c>
      <c r="J154" s="43">
        <v>72</v>
      </c>
      <c r="K154" s="44" t="s">
        <v>60</v>
      </c>
      <c r="L154" s="43">
        <v>4.24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68">SUM(G147:G155)</f>
        <v>26</v>
      </c>
      <c r="H156" s="19">
        <f t="shared" si="68"/>
        <v>33</v>
      </c>
      <c r="I156" s="19">
        <f t="shared" si="68"/>
        <v>100</v>
      </c>
      <c r="J156" s="19">
        <f t="shared" si="68"/>
        <v>801</v>
      </c>
      <c r="K156" s="25"/>
      <c r="L156" s="19">
        <f t="shared" ref="L156" si="69">SUM(L147:L155)</f>
        <v>74.62</v>
      </c>
    </row>
    <row r="157" spans="1:12" ht="15" customHeight="1" thickBot="1">
      <c r="A157" s="29">
        <f>A139</f>
        <v>2</v>
      </c>
      <c r="B157" s="30">
        <f>B139</f>
        <v>2</v>
      </c>
      <c r="C157" s="51" t="s">
        <v>4</v>
      </c>
      <c r="D157" s="52"/>
      <c r="E157" s="31"/>
      <c r="F157" s="32">
        <f>F146+F156</f>
        <v>1495</v>
      </c>
      <c r="G157" s="32">
        <f t="shared" ref="G157:J157" si="70">G146+G156</f>
        <v>44</v>
      </c>
      <c r="H157" s="32">
        <f t="shared" si="70"/>
        <v>51</v>
      </c>
      <c r="I157" s="32">
        <f t="shared" si="70"/>
        <v>184</v>
      </c>
      <c r="J157" s="32">
        <f t="shared" si="70"/>
        <v>1371</v>
      </c>
      <c r="K157" s="32"/>
      <c r="L157" s="32">
        <f t="shared" ref="L157" si="71">L146+L156</f>
        <v>149.24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 t="s">
        <v>113</v>
      </c>
      <c r="F158" s="40">
        <v>360</v>
      </c>
      <c r="G158" s="40">
        <v>10</v>
      </c>
      <c r="H158" s="40">
        <v>10</v>
      </c>
      <c r="I158" s="40">
        <v>29</v>
      </c>
      <c r="J158" s="40">
        <v>246</v>
      </c>
      <c r="K158" s="41" t="s">
        <v>114</v>
      </c>
      <c r="L158" s="40">
        <v>47.44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76</v>
      </c>
      <c r="F160" s="43">
        <v>200</v>
      </c>
      <c r="G160" s="43"/>
      <c r="H160" s="43"/>
      <c r="I160" s="43">
        <v>20</v>
      </c>
      <c r="J160" s="43">
        <v>80</v>
      </c>
      <c r="K160" s="44" t="s">
        <v>77</v>
      </c>
      <c r="L160" s="43">
        <v>3.47</v>
      </c>
    </row>
    <row r="161" spans="1:12" ht="15">
      <c r="A161" s="23"/>
      <c r="B161" s="15"/>
      <c r="C161" s="11"/>
      <c r="D161" s="7" t="s">
        <v>23</v>
      </c>
      <c r="E161" s="42" t="s">
        <v>74</v>
      </c>
      <c r="F161" s="43">
        <v>115</v>
      </c>
      <c r="G161" s="43">
        <v>6</v>
      </c>
      <c r="H161" s="43">
        <v>8</v>
      </c>
      <c r="I161" s="43">
        <v>32</v>
      </c>
      <c r="J161" s="43">
        <v>224</v>
      </c>
      <c r="K161" s="44" t="s">
        <v>75</v>
      </c>
      <c r="L161" s="43">
        <v>16.5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78</v>
      </c>
      <c r="E163" s="42" t="s">
        <v>79</v>
      </c>
      <c r="F163" s="43">
        <v>30</v>
      </c>
      <c r="G163" s="43">
        <v>1</v>
      </c>
      <c r="H163" s="43">
        <v>2</v>
      </c>
      <c r="I163" s="43">
        <v>6</v>
      </c>
      <c r="J163" s="43">
        <v>46</v>
      </c>
      <c r="K163" s="44" t="s">
        <v>80</v>
      </c>
      <c r="L163" s="43">
        <v>7.21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705</v>
      </c>
      <c r="G165" s="19">
        <f t="shared" ref="G165:J165" si="72">SUM(G158:G164)</f>
        <v>17</v>
      </c>
      <c r="H165" s="19">
        <f t="shared" si="72"/>
        <v>20</v>
      </c>
      <c r="I165" s="19">
        <f t="shared" si="72"/>
        <v>87</v>
      </c>
      <c r="J165" s="19">
        <f t="shared" si="72"/>
        <v>596</v>
      </c>
      <c r="K165" s="25"/>
      <c r="L165" s="19">
        <f t="shared" ref="L165" si="73">SUM(L158:L164)</f>
        <v>74.61999999999999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81</v>
      </c>
      <c r="F166" s="43">
        <v>60</v>
      </c>
      <c r="G166" s="43">
        <v>1</v>
      </c>
      <c r="H166" s="43">
        <v>8</v>
      </c>
      <c r="I166" s="43">
        <v>4</v>
      </c>
      <c r="J166" s="43">
        <v>92</v>
      </c>
      <c r="K166" s="44" t="s">
        <v>82</v>
      </c>
      <c r="L166" s="43">
        <v>9.26</v>
      </c>
    </row>
    <row r="167" spans="1:12" ht="15">
      <c r="A167" s="23"/>
      <c r="B167" s="15"/>
      <c r="C167" s="11"/>
      <c r="D167" s="7" t="s">
        <v>27</v>
      </c>
      <c r="E167" s="42" t="s">
        <v>83</v>
      </c>
      <c r="F167" s="43">
        <v>200</v>
      </c>
      <c r="G167" s="43">
        <v>6</v>
      </c>
      <c r="H167" s="43">
        <v>4</v>
      </c>
      <c r="I167" s="43">
        <v>30</v>
      </c>
      <c r="J167" s="43">
        <v>180</v>
      </c>
      <c r="K167" s="44" t="s">
        <v>84</v>
      </c>
      <c r="L167" s="43">
        <v>9.77</v>
      </c>
    </row>
    <row r="168" spans="1:12" ht="15">
      <c r="A168" s="23"/>
      <c r="B168" s="15"/>
      <c r="C168" s="11"/>
      <c r="D168" s="7" t="s">
        <v>28</v>
      </c>
      <c r="E168" s="42" t="s">
        <v>85</v>
      </c>
      <c r="F168" s="43">
        <v>200</v>
      </c>
      <c r="G168" s="43">
        <v>16</v>
      </c>
      <c r="H168" s="43">
        <v>16</v>
      </c>
      <c r="I168" s="43">
        <v>18</v>
      </c>
      <c r="J168" s="43">
        <v>280</v>
      </c>
      <c r="K168" s="44" t="s">
        <v>86</v>
      </c>
      <c r="L168" s="43">
        <v>46.01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53</v>
      </c>
      <c r="F170" s="43">
        <v>200</v>
      </c>
      <c r="G170" s="43"/>
      <c r="H170" s="43"/>
      <c r="I170" s="43">
        <v>18</v>
      </c>
      <c r="J170" s="43">
        <v>72</v>
      </c>
      <c r="K170" s="44" t="s">
        <v>54</v>
      </c>
      <c r="L170" s="43">
        <v>5.9</v>
      </c>
    </row>
    <row r="171" spans="1:12" ht="15">
      <c r="A171" s="23"/>
      <c r="B171" s="15"/>
      <c r="C171" s="11"/>
      <c r="D171" s="7" t="s">
        <v>31</v>
      </c>
      <c r="E171" s="42" t="s">
        <v>55</v>
      </c>
      <c r="F171" s="43">
        <v>80</v>
      </c>
      <c r="G171" s="43">
        <v>4</v>
      </c>
      <c r="H171" s="43">
        <v>2</v>
      </c>
      <c r="I171" s="43">
        <v>33</v>
      </c>
      <c r="J171" s="43">
        <v>166</v>
      </c>
      <c r="K171" s="44" t="s">
        <v>56</v>
      </c>
      <c r="L171" s="43">
        <v>3.68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74">SUM(G166:G174)</f>
        <v>27</v>
      </c>
      <c r="H175" s="19">
        <f t="shared" si="74"/>
        <v>30</v>
      </c>
      <c r="I175" s="19">
        <f t="shared" si="74"/>
        <v>103</v>
      </c>
      <c r="J175" s="19">
        <f t="shared" si="74"/>
        <v>790</v>
      </c>
      <c r="K175" s="25"/>
      <c r="L175" s="19">
        <f t="shared" ref="L175" si="75">SUM(L166:L174)</f>
        <v>74.62</v>
      </c>
    </row>
    <row r="176" spans="1:12" ht="15" customHeight="1" thickBot="1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1445</v>
      </c>
      <c r="G176" s="32">
        <f t="shared" ref="G176:J176" si="76">G165+G175</f>
        <v>44</v>
      </c>
      <c r="H176" s="32">
        <f t="shared" si="76"/>
        <v>50</v>
      </c>
      <c r="I176" s="32">
        <f t="shared" si="76"/>
        <v>190</v>
      </c>
      <c r="J176" s="32">
        <f t="shared" si="76"/>
        <v>1386</v>
      </c>
      <c r="K176" s="32"/>
      <c r="L176" s="32">
        <f t="shared" ref="L176" si="77">L165+L175</f>
        <v>149.24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 t="s">
        <v>87</v>
      </c>
      <c r="F177" s="40">
        <v>250</v>
      </c>
      <c r="G177" s="40">
        <v>12</v>
      </c>
      <c r="H177" s="40">
        <v>10</v>
      </c>
      <c r="I177" s="40">
        <v>30</v>
      </c>
      <c r="J177" s="40">
        <v>258</v>
      </c>
      <c r="K177" s="41" t="s">
        <v>88</v>
      </c>
      <c r="L177" s="40">
        <v>31.79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/>
      <c r="H179" s="43"/>
      <c r="I179" s="43">
        <v>12</v>
      </c>
      <c r="J179" s="43">
        <v>48</v>
      </c>
      <c r="K179" s="44" t="s">
        <v>60</v>
      </c>
      <c r="L179" s="43">
        <v>3.61</v>
      </c>
    </row>
    <row r="180" spans="1:12" ht="15">
      <c r="A180" s="23"/>
      <c r="B180" s="15"/>
      <c r="C180" s="11"/>
      <c r="D180" s="7" t="s">
        <v>23</v>
      </c>
      <c r="E180" s="42" t="s">
        <v>61</v>
      </c>
      <c r="F180" s="43">
        <v>115</v>
      </c>
      <c r="G180" s="43">
        <v>6</v>
      </c>
      <c r="H180" s="43">
        <v>8</v>
      </c>
      <c r="I180" s="43">
        <v>32</v>
      </c>
      <c r="J180" s="43">
        <v>224</v>
      </c>
      <c r="K180" s="44" t="s">
        <v>75</v>
      </c>
      <c r="L180" s="43">
        <v>16.5</v>
      </c>
    </row>
    <row r="181" spans="1:12" ht="15">
      <c r="A181" s="23"/>
      <c r="B181" s="15"/>
      <c r="C181" s="11"/>
      <c r="D181" s="7" t="s">
        <v>24</v>
      </c>
      <c r="E181" s="42" t="s">
        <v>63</v>
      </c>
      <c r="F181" s="43">
        <v>100</v>
      </c>
      <c r="G181" s="43"/>
      <c r="H181" s="43"/>
      <c r="I181" s="43">
        <v>11</v>
      </c>
      <c r="J181" s="43">
        <v>44</v>
      </c>
      <c r="K181" s="44" t="s">
        <v>64</v>
      </c>
      <c r="L181" s="43">
        <v>22.72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665</v>
      </c>
      <c r="G184" s="19">
        <f t="shared" ref="G184:J184" si="78">SUM(G177:G183)</f>
        <v>18</v>
      </c>
      <c r="H184" s="19">
        <f t="shared" si="78"/>
        <v>18</v>
      </c>
      <c r="I184" s="19">
        <f t="shared" si="78"/>
        <v>85</v>
      </c>
      <c r="J184" s="19">
        <f t="shared" si="78"/>
        <v>574</v>
      </c>
      <c r="K184" s="25"/>
      <c r="L184" s="19">
        <f t="shared" ref="L184" si="79">SUM(L177:L183)</f>
        <v>74.62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65</v>
      </c>
      <c r="F185" s="43">
        <v>60</v>
      </c>
      <c r="G185" s="43">
        <v>1</v>
      </c>
      <c r="H185" s="43">
        <v>8</v>
      </c>
      <c r="I185" s="43">
        <v>6</v>
      </c>
      <c r="J185" s="43">
        <v>100</v>
      </c>
      <c r="K185" s="44" t="s">
        <v>66</v>
      </c>
      <c r="L185" s="43">
        <v>8.4700000000000006</v>
      </c>
    </row>
    <row r="186" spans="1:12" ht="15">
      <c r="A186" s="23"/>
      <c r="B186" s="15"/>
      <c r="C186" s="11"/>
      <c r="D186" s="7" t="s">
        <v>27</v>
      </c>
      <c r="E186" s="42" t="s">
        <v>89</v>
      </c>
      <c r="F186" s="43">
        <v>200</v>
      </c>
      <c r="G186" s="43">
        <v>2</v>
      </c>
      <c r="H186" s="43">
        <v>5</v>
      </c>
      <c r="I186" s="43">
        <v>19</v>
      </c>
      <c r="J186" s="43">
        <v>129</v>
      </c>
      <c r="K186" s="44" t="s">
        <v>90</v>
      </c>
      <c r="L186" s="43">
        <v>10.55</v>
      </c>
    </row>
    <row r="187" spans="1:12" ht="15">
      <c r="A187" s="23"/>
      <c r="B187" s="15"/>
      <c r="C187" s="11"/>
      <c r="D187" s="7" t="s">
        <v>28</v>
      </c>
      <c r="E187" s="42" t="s">
        <v>91</v>
      </c>
      <c r="F187" s="43">
        <v>105</v>
      </c>
      <c r="G187" s="43">
        <v>9</v>
      </c>
      <c r="H187" s="43">
        <v>5</v>
      </c>
      <c r="I187" s="43">
        <v>4</v>
      </c>
      <c r="J187" s="43">
        <v>97</v>
      </c>
      <c r="K187" s="44" t="s">
        <v>112</v>
      </c>
      <c r="L187" s="43">
        <v>18.03</v>
      </c>
    </row>
    <row r="188" spans="1:12" ht="15">
      <c r="A188" s="23"/>
      <c r="B188" s="15"/>
      <c r="C188" s="11"/>
      <c r="D188" s="7" t="s">
        <v>29</v>
      </c>
      <c r="E188" s="42" t="s">
        <v>71</v>
      </c>
      <c r="F188" s="43">
        <v>200</v>
      </c>
      <c r="G188" s="43">
        <v>10</v>
      </c>
      <c r="H188" s="43">
        <v>11</v>
      </c>
      <c r="I188" s="43">
        <v>16</v>
      </c>
      <c r="J188" s="43">
        <v>203</v>
      </c>
      <c r="K188" s="44" t="s">
        <v>72</v>
      </c>
      <c r="L188" s="43">
        <v>9.02</v>
      </c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 t="s">
        <v>55</v>
      </c>
      <c r="F190" s="43">
        <v>80</v>
      </c>
      <c r="G190" s="43">
        <v>4</v>
      </c>
      <c r="H190" s="43">
        <v>2</v>
      </c>
      <c r="I190" s="43">
        <v>33</v>
      </c>
      <c r="J190" s="43">
        <v>166</v>
      </c>
      <c r="K190" s="44" t="s">
        <v>56</v>
      </c>
      <c r="L190" s="43">
        <v>3.68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 t="s">
        <v>24</v>
      </c>
      <c r="E192" s="42" t="s">
        <v>63</v>
      </c>
      <c r="F192" s="43">
        <v>100</v>
      </c>
      <c r="G192" s="43"/>
      <c r="H192" s="43"/>
      <c r="I192" s="43">
        <v>11</v>
      </c>
      <c r="J192" s="43">
        <v>44</v>
      </c>
      <c r="K192" s="44" t="s">
        <v>64</v>
      </c>
      <c r="L192" s="43">
        <v>20.98</v>
      </c>
    </row>
    <row r="193" spans="1:12" ht="15">
      <c r="A193" s="23"/>
      <c r="B193" s="15"/>
      <c r="C193" s="11"/>
      <c r="D193" s="6" t="s">
        <v>22</v>
      </c>
      <c r="E193" s="42" t="s">
        <v>73</v>
      </c>
      <c r="F193" s="43">
        <v>205</v>
      </c>
      <c r="G193" s="43"/>
      <c r="H193" s="43"/>
      <c r="I193" s="43">
        <v>18</v>
      </c>
      <c r="J193" s="43">
        <v>72</v>
      </c>
      <c r="K193" s="44" t="s">
        <v>60</v>
      </c>
      <c r="L193" s="43">
        <v>3.89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950</v>
      </c>
      <c r="G194" s="19">
        <f t="shared" ref="G194:J194" si="80">SUM(G185:G193)</f>
        <v>26</v>
      </c>
      <c r="H194" s="19">
        <f t="shared" si="80"/>
        <v>31</v>
      </c>
      <c r="I194" s="19">
        <f t="shared" si="80"/>
        <v>107</v>
      </c>
      <c r="J194" s="19">
        <f t="shared" si="80"/>
        <v>811</v>
      </c>
      <c r="K194" s="25"/>
      <c r="L194" s="19">
        <f t="shared" ref="L194" si="81">SUM(L185:L193)</f>
        <v>74.62</v>
      </c>
    </row>
    <row r="195" spans="1:12" ht="15.75" customHeight="1" thickBot="1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1615</v>
      </c>
      <c r="G195" s="32">
        <f t="shared" ref="G195:J195" si="82">G184+G194</f>
        <v>44</v>
      </c>
      <c r="H195" s="32">
        <f t="shared" si="82"/>
        <v>49</v>
      </c>
      <c r="I195" s="32">
        <f t="shared" si="82"/>
        <v>192</v>
      </c>
      <c r="J195" s="32">
        <f t="shared" si="82"/>
        <v>1385</v>
      </c>
      <c r="K195" s="32"/>
      <c r="L195" s="32">
        <f t="shared" ref="L195" si="83">L184+L194</f>
        <v>149.24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 t="s">
        <v>92</v>
      </c>
      <c r="F196" s="40">
        <v>210</v>
      </c>
      <c r="G196" s="40">
        <v>6</v>
      </c>
      <c r="H196" s="40">
        <v>6</v>
      </c>
      <c r="I196" s="40">
        <v>25</v>
      </c>
      <c r="J196" s="40">
        <v>178</v>
      </c>
      <c r="K196" s="41" t="s">
        <v>39</v>
      </c>
      <c r="L196" s="40">
        <v>29.19</v>
      </c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 t="s">
        <v>93</v>
      </c>
      <c r="F198" s="43">
        <v>234</v>
      </c>
      <c r="G198" s="43">
        <v>4</v>
      </c>
      <c r="H198" s="43">
        <v>5</v>
      </c>
      <c r="I198" s="43">
        <v>32</v>
      </c>
      <c r="J198" s="43">
        <v>189</v>
      </c>
      <c r="K198" s="44" t="s">
        <v>42</v>
      </c>
      <c r="L198" s="43">
        <v>32.9</v>
      </c>
    </row>
    <row r="199" spans="1:12" ht="15">
      <c r="A199" s="23"/>
      <c r="B199" s="15"/>
      <c r="C199" s="11"/>
      <c r="D199" s="7" t="s">
        <v>23</v>
      </c>
      <c r="E199" s="42" t="s">
        <v>74</v>
      </c>
      <c r="F199" s="43">
        <v>110</v>
      </c>
      <c r="G199" s="43">
        <v>6</v>
      </c>
      <c r="H199" s="43">
        <v>7</v>
      </c>
      <c r="I199" s="43">
        <v>32</v>
      </c>
      <c r="J199" s="43">
        <v>215</v>
      </c>
      <c r="K199" s="44" t="s">
        <v>62</v>
      </c>
      <c r="L199" s="43">
        <v>12.53</v>
      </c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554</v>
      </c>
      <c r="G203" s="19">
        <f t="shared" ref="G203:J203" si="84">SUM(G196:G202)</f>
        <v>16</v>
      </c>
      <c r="H203" s="19">
        <f t="shared" si="84"/>
        <v>18</v>
      </c>
      <c r="I203" s="19">
        <f t="shared" si="84"/>
        <v>89</v>
      </c>
      <c r="J203" s="19">
        <f t="shared" si="84"/>
        <v>582</v>
      </c>
      <c r="K203" s="25"/>
      <c r="L203" s="19">
        <f t="shared" ref="L203" si="85">SUM(L196:L202)</f>
        <v>74.62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 t="s">
        <v>45</v>
      </c>
      <c r="F204" s="43">
        <v>60</v>
      </c>
      <c r="G204" s="43">
        <v>2</v>
      </c>
      <c r="H204" s="43">
        <v>3</v>
      </c>
      <c r="I204" s="43">
        <v>3</v>
      </c>
      <c r="J204" s="43">
        <v>47</v>
      </c>
      <c r="K204" s="44" t="s">
        <v>94</v>
      </c>
      <c r="L204" s="43">
        <v>4.92</v>
      </c>
    </row>
    <row r="205" spans="1:12" ht="15">
      <c r="A205" s="23"/>
      <c r="B205" s="15"/>
      <c r="C205" s="11"/>
      <c r="D205" s="7" t="s">
        <v>27</v>
      </c>
      <c r="E205" s="42" t="s">
        <v>95</v>
      </c>
      <c r="F205" s="43">
        <v>200</v>
      </c>
      <c r="G205" s="43">
        <v>5</v>
      </c>
      <c r="H205" s="43">
        <v>7</v>
      </c>
      <c r="I205" s="43">
        <v>19</v>
      </c>
      <c r="J205" s="43">
        <v>159</v>
      </c>
      <c r="K205" s="44" t="s">
        <v>96</v>
      </c>
      <c r="L205" s="43">
        <v>9.9600000000000009</v>
      </c>
    </row>
    <row r="206" spans="1:12" ht="15">
      <c r="A206" s="23"/>
      <c r="B206" s="15"/>
      <c r="C206" s="11"/>
      <c r="D206" s="7" t="s">
        <v>28</v>
      </c>
      <c r="E206" s="42" t="s">
        <v>97</v>
      </c>
      <c r="F206" s="43">
        <v>90</v>
      </c>
      <c r="G206" s="43">
        <v>12</v>
      </c>
      <c r="H206" s="43">
        <v>13</v>
      </c>
      <c r="I206" s="43">
        <v>21</v>
      </c>
      <c r="J206" s="43">
        <v>249</v>
      </c>
      <c r="K206" s="44" t="s">
        <v>98</v>
      </c>
      <c r="L206" s="43">
        <v>43.7</v>
      </c>
    </row>
    <row r="207" spans="1:12" ht="15">
      <c r="A207" s="23"/>
      <c r="B207" s="15"/>
      <c r="C207" s="11"/>
      <c r="D207" s="7" t="s">
        <v>29</v>
      </c>
      <c r="E207" s="42" t="s">
        <v>99</v>
      </c>
      <c r="F207" s="43">
        <v>170</v>
      </c>
      <c r="G207" s="43">
        <v>6</v>
      </c>
      <c r="H207" s="43">
        <v>7</v>
      </c>
      <c r="I207" s="43">
        <v>13</v>
      </c>
      <c r="J207" s="43">
        <v>139</v>
      </c>
      <c r="K207" s="44" t="s">
        <v>100</v>
      </c>
      <c r="L207" s="43">
        <v>6.46</v>
      </c>
    </row>
    <row r="208" spans="1:12" ht="15">
      <c r="A208" s="23"/>
      <c r="B208" s="15"/>
      <c r="C208" s="11"/>
      <c r="D208" s="7" t="s">
        <v>30</v>
      </c>
      <c r="E208" s="42" t="s">
        <v>53</v>
      </c>
      <c r="F208" s="43">
        <v>200</v>
      </c>
      <c r="G208" s="43"/>
      <c r="H208" s="43"/>
      <c r="I208" s="43">
        <v>18</v>
      </c>
      <c r="J208" s="43">
        <v>72</v>
      </c>
      <c r="K208" s="44" t="s">
        <v>54</v>
      </c>
      <c r="L208" s="43">
        <v>5.9</v>
      </c>
    </row>
    <row r="209" spans="1:12" ht="15">
      <c r="A209" s="23"/>
      <c r="B209" s="15"/>
      <c r="C209" s="11"/>
      <c r="D209" s="7" t="s">
        <v>31</v>
      </c>
      <c r="E209" s="42" t="s">
        <v>55</v>
      </c>
      <c r="F209" s="43">
        <v>80</v>
      </c>
      <c r="G209" s="43">
        <v>4</v>
      </c>
      <c r="H209" s="43">
        <v>2</v>
      </c>
      <c r="I209" s="43">
        <v>33</v>
      </c>
      <c r="J209" s="43">
        <v>166</v>
      </c>
      <c r="K209" s="44" t="s">
        <v>56</v>
      </c>
      <c r="L209" s="43">
        <v>3.68</v>
      </c>
    </row>
    <row r="210" spans="1:12" ht="1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800</v>
      </c>
      <c r="G213" s="19">
        <f t="shared" ref="G213:J213" si="86">SUM(G204:G212)</f>
        <v>29</v>
      </c>
      <c r="H213" s="19">
        <f t="shared" si="86"/>
        <v>32</v>
      </c>
      <c r="I213" s="19">
        <f t="shared" si="86"/>
        <v>107</v>
      </c>
      <c r="J213" s="19">
        <f t="shared" si="86"/>
        <v>832</v>
      </c>
      <c r="K213" s="25"/>
      <c r="L213" s="19">
        <f t="shared" ref="L213" si="87">SUM(L204:L212)</f>
        <v>74.620000000000019</v>
      </c>
    </row>
    <row r="214" spans="1:12" ht="15.75" customHeight="1" thickBot="1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1354</v>
      </c>
      <c r="G214" s="32">
        <f t="shared" ref="G214:J214" si="88">G203+G213</f>
        <v>45</v>
      </c>
      <c r="H214" s="32">
        <f t="shared" si="88"/>
        <v>50</v>
      </c>
      <c r="I214" s="32">
        <f t="shared" si="88"/>
        <v>196</v>
      </c>
      <c r="J214" s="32">
        <f t="shared" si="88"/>
        <v>1414</v>
      </c>
      <c r="K214" s="32"/>
      <c r="L214" s="32">
        <f t="shared" ref="L214" si="89">L203+L213</f>
        <v>149.24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 t="s">
        <v>101</v>
      </c>
      <c r="F215" s="40">
        <v>350</v>
      </c>
      <c r="G215" s="40">
        <v>9</v>
      </c>
      <c r="H215" s="40">
        <v>9</v>
      </c>
      <c r="I215" s="40">
        <v>26</v>
      </c>
      <c r="J215" s="40">
        <v>221</v>
      </c>
      <c r="K215" s="41" t="s">
        <v>102</v>
      </c>
      <c r="L215" s="40">
        <v>40.36</v>
      </c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 t="s">
        <v>103</v>
      </c>
      <c r="F217" s="43">
        <v>200</v>
      </c>
      <c r="G217" s="43"/>
      <c r="H217" s="43"/>
      <c r="I217" s="43">
        <v>12</v>
      </c>
      <c r="J217" s="43">
        <v>48</v>
      </c>
      <c r="K217" s="44" t="s">
        <v>60</v>
      </c>
      <c r="L217" s="43">
        <v>3.61</v>
      </c>
    </row>
    <row r="218" spans="1:12" ht="15">
      <c r="A218" s="23"/>
      <c r="B218" s="15"/>
      <c r="C218" s="11"/>
      <c r="D218" s="7" t="s">
        <v>23</v>
      </c>
      <c r="E218" s="42" t="s">
        <v>61</v>
      </c>
      <c r="F218" s="43">
        <v>115</v>
      </c>
      <c r="G218" s="43">
        <v>6</v>
      </c>
      <c r="H218" s="43">
        <v>8</v>
      </c>
      <c r="I218" s="43">
        <v>32</v>
      </c>
      <c r="J218" s="43">
        <v>224</v>
      </c>
      <c r="K218" s="44" t="s">
        <v>75</v>
      </c>
      <c r="L218" s="43">
        <v>16.5</v>
      </c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 t="s">
        <v>78</v>
      </c>
      <c r="E220" s="42" t="s">
        <v>104</v>
      </c>
      <c r="F220" s="43">
        <v>55</v>
      </c>
      <c r="G220" s="43">
        <v>1</v>
      </c>
      <c r="H220" s="43">
        <v>1</v>
      </c>
      <c r="I220" s="43">
        <v>22</v>
      </c>
      <c r="J220" s="43">
        <v>101</v>
      </c>
      <c r="K220" s="44" t="s">
        <v>105</v>
      </c>
      <c r="L220" s="43">
        <v>14.15</v>
      </c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720</v>
      </c>
      <c r="G222" s="19">
        <f t="shared" ref="G222:J222" si="90">SUM(G215:G221)</f>
        <v>16</v>
      </c>
      <c r="H222" s="19">
        <f t="shared" si="90"/>
        <v>18</v>
      </c>
      <c r="I222" s="19">
        <f t="shared" si="90"/>
        <v>92</v>
      </c>
      <c r="J222" s="19">
        <f t="shared" si="90"/>
        <v>594</v>
      </c>
      <c r="K222" s="25"/>
      <c r="L222" s="19">
        <f t="shared" ref="L222" si="91">SUM(L215:L221)</f>
        <v>74.62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 t="s">
        <v>81</v>
      </c>
      <c r="F223" s="43">
        <v>60</v>
      </c>
      <c r="G223" s="43">
        <v>1</v>
      </c>
      <c r="H223" s="43">
        <v>3</v>
      </c>
      <c r="I223" s="43">
        <v>4</v>
      </c>
      <c r="J223" s="43">
        <v>47</v>
      </c>
      <c r="K223" s="44" t="s">
        <v>82</v>
      </c>
      <c r="L223" s="43">
        <v>4.3099999999999996</v>
      </c>
    </row>
    <row r="224" spans="1:12" ht="15">
      <c r="A224" s="23"/>
      <c r="B224" s="15"/>
      <c r="C224" s="11"/>
      <c r="D224" s="7" t="s">
        <v>27</v>
      </c>
      <c r="E224" s="42" t="s">
        <v>106</v>
      </c>
      <c r="F224" s="43">
        <v>200</v>
      </c>
      <c r="G224" s="43">
        <v>2</v>
      </c>
      <c r="H224" s="43">
        <v>5</v>
      </c>
      <c r="I224" s="43">
        <v>10</v>
      </c>
      <c r="J224" s="43">
        <v>93</v>
      </c>
      <c r="K224" s="44" t="s">
        <v>107</v>
      </c>
      <c r="L224" s="43">
        <v>10.130000000000001</v>
      </c>
    </row>
    <row r="225" spans="1:12" ht="15">
      <c r="A225" s="23"/>
      <c r="B225" s="15"/>
      <c r="C225" s="11"/>
      <c r="D225" s="7" t="s">
        <v>28</v>
      </c>
      <c r="E225" s="42" t="s">
        <v>108</v>
      </c>
      <c r="F225" s="43">
        <v>90</v>
      </c>
      <c r="G225" s="43">
        <v>11</v>
      </c>
      <c r="H225" s="43">
        <v>12</v>
      </c>
      <c r="I225" s="43">
        <v>37</v>
      </c>
      <c r="J225" s="43">
        <v>300</v>
      </c>
      <c r="K225" s="44" t="s">
        <v>109</v>
      </c>
      <c r="L225" s="43">
        <v>47.17</v>
      </c>
    </row>
    <row r="226" spans="1:12" ht="15">
      <c r="A226" s="23"/>
      <c r="B226" s="15"/>
      <c r="C226" s="11"/>
      <c r="D226" s="7" t="s">
        <v>29</v>
      </c>
      <c r="E226" s="42" t="s">
        <v>110</v>
      </c>
      <c r="F226" s="43">
        <v>190</v>
      </c>
      <c r="G226" s="43">
        <v>7</v>
      </c>
      <c r="H226" s="43">
        <v>8</v>
      </c>
      <c r="I226" s="43">
        <v>8</v>
      </c>
      <c r="J226" s="43">
        <v>132</v>
      </c>
      <c r="K226" s="44" t="s">
        <v>111</v>
      </c>
      <c r="L226" s="43">
        <v>5.54</v>
      </c>
    </row>
    <row r="227" spans="1:12" ht="1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31</v>
      </c>
      <c r="E228" s="42" t="s">
        <v>55</v>
      </c>
      <c r="F228" s="43">
        <v>80</v>
      </c>
      <c r="G228" s="43">
        <v>4</v>
      </c>
      <c r="H228" s="43">
        <v>2</v>
      </c>
      <c r="I228" s="43">
        <v>33</v>
      </c>
      <c r="J228" s="43">
        <v>166</v>
      </c>
      <c r="K228" s="44" t="s">
        <v>56</v>
      </c>
      <c r="L228" s="43">
        <v>3.68</v>
      </c>
    </row>
    <row r="229" spans="1:12" ht="1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 t="s">
        <v>22</v>
      </c>
      <c r="E230" s="42" t="s">
        <v>73</v>
      </c>
      <c r="F230" s="43">
        <v>205</v>
      </c>
      <c r="G230" s="43"/>
      <c r="H230" s="43"/>
      <c r="I230" s="43">
        <v>12</v>
      </c>
      <c r="J230" s="43">
        <v>48</v>
      </c>
      <c r="K230" s="44" t="s">
        <v>60</v>
      </c>
      <c r="L230" s="43">
        <v>3.79</v>
      </c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825</v>
      </c>
      <c r="G232" s="19">
        <f t="shared" ref="G232:J232" si="92">SUM(G223:G231)</f>
        <v>25</v>
      </c>
      <c r="H232" s="19">
        <f t="shared" si="92"/>
        <v>30</v>
      </c>
      <c r="I232" s="19">
        <f t="shared" si="92"/>
        <v>104</v>
      </c>
      <c r="J232" s="19">
        <f t="shared" si="92"/>
        <v>786</v>
      </c>
      <c r="K232" s="25"/>
      <c r="L232" s="19">
        <f t="shared" ref="L232" si="93">SUM(L223:L231)</f>
        <v>74.620000000000019</v>
      </c>
    </row>
    <row r="233" spans="1:12" ht="15.75" thickBot="1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1545</v>
      </c>
      <c r="G233" s="32">
        <f t="shared" ref="G233:J233" si="94">G222+G232</f>
        <v>41</v>
      </c>
      <c r="H233" s="32">
        <f t="shared" si="94"/>
        <v>48</v>
      </c>
      <c r="I233" s="32">
        <f t="shared" si="94"/>
        <v>196</v>
      </c>
      <c r="J233" s="32">
        <f t="shared" si="94"/>
        <v>1380</v>
      </c>
      <c r="K233" s="32"/>
      <c r="L233" s="32">
        <f t="shared" ref="L233" si="95">L222+L232</f>
        <v>149.24</v>
      </c>
    </row>
    <row r="234" spans="1:12" ht="13.9" customHeight="1" thickBot="1">
      <c r="A234" s="27"/>
      <c r="B234" s="28"/>
      <c r="C234" s="56" t="s">
        <v>5</v>
      </c>
      <c r="D234" s="57"/>
      <c r="E234" s="58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1472.8333333333333</v>
      </c>
      <c r="G234" s="34">
        <f t="shared" ref="G234:L234" si="96">(G24+G43+G62+G81+G100+G119+G138+G157+G176+G195+G214+G233)/(IF(G24=0,0,1)+IF(G43=0,0,1)+IF(G62=0,0,1)+IF(G81=0,0,1)+IF(G100=0,0,1)+IF(G119=0,0,1)+IF(G138=0,0,1)+IF(G157=0,0,1)+IF(G176=0,0,1)+IF(G195=0,0,1)+IF(G214=0,0,1)+IF(G233=0,0,1))</f>
        <v>43.5</v>
      </c>
      <c r="H234" s="34">
        <f t="shared" si="96"/>
        <v>48.5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191.66666666666666</v>
      </c>
      <c r="J234" s="34">
        <f t="shared" si="96"/>
        <v>1377.1666666666667</v>
      </c>
      <c r="K234" s="34"/>
      <c r="L234" s="34">
        <f t="shared" si="96"/>
        <v>149.24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0004</cp:lastModifiedBy>
  <dcterms:created xsi:type="dcterms:W3CDTF">2022-05-16T14:23:56Z</dcterms:created>
  <dcterms:modified xsi:type="dcterms:W3CDTF">2024-04-27T11:04:48Z</dcterms:modified>
</cp:coreProperties>
</file>